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495"/>
  </bookViews>
  <sheets>
    <sheet name="Sheet1" sheetId="1" r:id="rId1"/>
  </sheets>
  <calcPr calcId="144525"/>
</workbook>
</file>

<file path=xl/sharedStrings.xml><?xml version="1.0" encoding="utf-8"?>
<sst xmlns="http://schemas.openxmlformats.org/spreadsheetml/2006/main" count="1243" uniqueCount="546">
  <si>
    <t>Uploaded Date</t>
  </si>
  <si>
    <t>Channel</t>
  </si>
  <si>
    <t>Video URL</t>
  </si>
  <si>
    <t>Video Title</t>
  </si>
  <si>
    <t>Description</t>
  </si>
  <si>
    <t>Base URL</t>
  </si>
  <si>
    <t>Divider1</t>
  </si>
  <si>
    <t>Divider2</t>
  </si>
  <si>
    <t>Folder separator</t>
  </si>
  <si>
    <t>Youtube id</t>
  </si>
  <si>
    <t>End URL</t>
  </si>
  <si>
    <t>Transcript Link</t>
  </si>
  <si>
    <t>2023 05 15</t>
  </si>
  <si>
    <t>Swansea UFO Network</t>
  </si>
  <si>
    <t>https://youtu.be/zRuMmYoNRAg</t>
  </si>
  <si>
    <t>Swansea Ufo Network Present Richard Foster</t>
  </si>
  <si>
    <t>MY GALACTIC ENCOUNTERS &amp; CO-CREATING WITH ETs
Richard is a qualified therapist, Reiki Master Teacher and Shamanic practitioner.  He runs a thriving healing and spiritual coaching business called Calon Lan Healing for clients all over the world and is the owner of the South Wales Wellness Show. In 2019 he had his first CE-5 ET experience and has had many interactions with many different ET beings over the past 4 years.</t>
  </si>
  <si>
    <t>https://files.afu.se/Downloads/Transcripts/Swansea%20UFO%20Network/</t>
  </si>
  <si>
    <t xml:space="preserve"> - </t>
  </si>
  <si>
    <t>_</t>
  </si>
  <si>
    <t>/</t>
  </si>
  <si>
    <t>zRuMmYoNRAg</t>
  </si>
  <si>
    <t xml:space="preserve"> - transcript (automated).pdf</t>
  </si>
  <si>
    <t>2023 03 14</t>
  </si>
  <si>
    <t>https://youtu.be/Lqihvtmq-kI</t>
  </si>
  <si>
    <t>SWANSEA UFO NETWORK PRESENT - JULIE PHELPS</t>
  </si>
  <si>
    <t>LEARNING TO UNDERSTAND ET &amp; INTERDIMENSIONAL CULTURES &amp; SOCIETIES - HOW WE CAN LEARN FROM THESE EXPERIENCES AND INTEGRATE THE MOST POSITIVE ASPECTS
Julie Phelps' regular background is military, space and psychology. She has ongoing contact with ETs and interdimensional beings. Following deprogramming from deep state mind control she regained many memories and in doing so began to unlock increasing psychic abilities. Surviving being heavily targeted, she has learned a lot and she moves forward she has gratefully gained support from many people and beings.
"Now I have moved forward to increasingly learn the culture and society of different beings which is very much ongoing."</t>
  </si>
  <si>
    <t>Lqihvtmq-kI</t>
  </si>
  <si>
    <t>2023 03 13</t>
  </si>
  <si>
    <t>https://youtu.be/MYYaGVcIHBc</t>
  </si>
  <si>
    <t>SWANSEA UFO NETWORK  PRESENT - JEANIE REBANE</t>
  </si>
  <si>
    <t>ASTRO-CARTOGRAPHY &amp; THE NODES OF THE MOON - EXPLORING THE MAP OF OUR POTENTIAL DESTINY"  
Astro-cartography, also known as astro-location, is an integral part of astrology. Put simply, it reveals the energy lines that we all arrive with at the time we are born into this 'reality.' They can play a huge part in our lives, whether we are aware of them or not. The nodes of the moon are again astrological influences, that can make sense of our past, present and futures.</t>
  </si>
  <si>
    <t>MYYaGVcIHBc</t>
  </si>
  <si>
    <t>2023 02 14</t>
  </si>
  <si>
    <t>https://youtu.be/_lnPofJCv50</t>
  </si>
  <si>
    <t>Night of the Triangles Part 10 - June Thomas</t>
  </si>
  <si>
    <t>June had just finished work at Spontex when she saw 2 triangles fairly low down moving across Swansea Bay .
Major apologies on the sound, it was recorded about 2.5 years ago before we had a microphone so affected a little bit by a breeze and external noises out of our control, the pitfalls of recording on location.</t>
  </si>
  <si>
    <t>_lnPofJCv50</t>
  </si>
  <si>
    <t>https://youtu.be/EMCksNRSD3s</t>
  </si>
  <si>
    <t>Swansea ufo Network and Special Access Podcast - Night of the Triangles</t>
  </si>
  <si>
    <t>A couple of years ago we sat down with Dave Logan of Special Access Podacast and Jonathan Davies  in which we covered every witness account on our database at that time, since then we`ve found a few more witness accounts.</t>
  </si>
  <si>
    <t>EMCksNRSD3s</t>
  </si>
  <si>
    <t>2023 02 11</t>
  </si>
  <si>
    <t>https://youtu.be/BVyqRpCtBHM</t>
  </si>
  <si>
    <t>SWANSEA UFO NETWORK PRESENT-KIERAN WOODHOUSE-THOUGHTS OF A PARANORMAL INVESTIGATOR</t>
  </si>
  <si>
    <t>Kieran Woodhouse is a UK based paranormal researcher. He is author of 'An Introduction to Paranormal Investigation' and 'Experiences of a Paranormal Investigator'. He has recently released a documentary - 'A Haunting in Essex' - which details a family haunting with some fantastic evidence and interviews with family members. Although the show is on a hiatus, Kieran also hosts the Paranormal Paradigm Podcast.
Kieran tends to look at the world of the paranormal differently when compared to some mainstream researchers, looking at the nature of reality, a holographic universe and a collective consciousness to help shape his theories.
In this presentation, Kieran will be talking about theories on what the paranormal could be, from the Stone Tape theory to Time Slips. He will also be discussing the integrity of investigators and researchers across the paranormal and conspiracy field. There will also be some great paranormal footage shown from his recent documentary, 'A Haunting in Essex'.</t>
  </si>
  <si>
    <t>BVyqRpCtBHM</t>
  </si>
  <si>
    <t>https://youtu.be/iDeSkJOPUQY</t>
  </si>
  <si>
    <t>SWANSEA UFO NETWORK PRESENT - PHILIP HART - GRAYS  WHERE IT ALL BEGAN</t>
  </si>
  <si>
    <t>Philip's talk covers a lifetime of  interaction with the UFO phenomenon, from his birth in Grays in the London Docklands up to the present day. He has witnessed various craft, lights, orbs and beings through the years, all of which has fascinated him, although at times the experience has varied from interesting him to terrifying him. He is now retired and because he is no longer in a job where talking about this subject was taboo, he decided it was time to tell his story and hopes that in time it may help others to come forward and tell their encounters and to continue research into this fascinating phenomenon.</t>
  </si>
  <si>
    <t>iDeSkJOPUQY</t>
  </si>
  <si>
    <t>2022 10 02</t>
  </si>
  <si>
    <t>https://youtu.be/RtmCOfaoVDY</t>
  </si>
  <si>
    <t>Swansea Ufo Network - John Hanson</t>
  </si>
  <si>
    <t>John Hanson is a veteran UFO investigator and researcher and has compiled a massive archive documenting UFO cases from all over Britain. A retired police officer, he produced the 'Haunted Skies' series of books and collaborated with other researchers, notably the late Margaret Fry. He will talk about many of the cases he has documented, and will also look at Margaret's work over many years.</t>
  </si>
  <si>
    <t>RtmCOfaoVDY</t>
  </si>
  <si>
    <t>2022 09 15</t>
  </si>
  <si>
    <t>https://youtu.be/sSaLP9069uI</t>
  </si>
  <si>
    <t>SWANSEA UFO NETWORK PRESENTS - SCREEN MEMORIES' by DAVE HODRIEN.</t>
  </si>
  <si>
    <t>Please accept our apologies, we had a technical fault 3 qtrs the way through Dave`s talk so a bit is missing as are Q  A`s.
One of the aspects of contact Dave is particularly fascinated by is "screen memories" - where the beings encountered appear to mask either their own appearance, or the appearance of their craft. In this highly informative lecture Dave will take you through the phenomenon in depth. You'll find out the science behind screen memories. You'll learn about the many different types of screen memory which can occur, and see some incredible case examples. You'll hear about the various possible explanations for what is taking place. The talk is filled to the brim with witness drawings, pictures and video clips, and whether you know about screen memories already or not, you're bound to discover something new!
Dave is the Chairman and lead investigator for Birmingham UFO Group (BUFOG) and the United Kingdom Deputy Representative for the International Coalition for Extraterrestrial Research (ICER). he regularly writes for UFO Truth Magazine and has previously written for a number of other magazines. He has spoken at many well-known conferences, and even given educational classes on UFO investigation. He has appeared on television and radio numerous times, and has even designed a UFO themed card game!
Since 2008 Dave has directly investigated hundreds of sightings and contact experiences from around the world. He believes that the evidence available points towards regular interaction between numerous advanced extra-terrestrial intelligences and the human race.</t>
  </si>
  <si>
    <t>sSaLP9069uI</t>
  </si>
  <si>
    <t>2022 06 20</t>
  </si>
  <si>
    <t>https://youtu.be/plVYutQCZlw</t>
  </si>
  <si>
    <t xml:space="preserve"> UFOs BEFORE ROSWELL  EUROPEAN FOO FIGHTERS 1940-1945 -A TALK BY GRAEME RENDALL</t>
  </si>
  <si>
    <t>Accepted wisdom suggests the Foo Fighters were a localised phenomenon restricted to a small part of Europe from the end of November 1944 until VE Day. Not so. Mysterious lights and strange objects were seen all over Europe from early on during WW2. Intelligence documents, squadron records and pilot testimony demonstrates that the phenomenon was much more widespread than initially believed. UFOs before Roswell and Kenneth Arnold? Definitely. Graeme Rendall, author of a critically-acclaimed work on the subject, has delved deeply into little-known and little-understood records to find out just what really went on in the skies over Europe in WW2.</t>
  </si>
  <si>
    <t>plVYutQCZlw</t>
  </si>
  <si>
    <t>2022 03 21</t>
  </si>
  <si>
    <t>https://youtu.be/DFl3V4JRDns</t>
  </si>
  <si>
    <t>Ben Emlyn-Jones - 'SKEPTICS - Who are they  Why are they wrong  And why does it matter</t>
  </si>
  <si>
    <t>Swansea UFO Network and Ben Emlyn-Jones.
Ben Emlyn-Jones asks some searching questions about those who challenge those who challenge. All people who look into UFO's and similar matters will, at some point, come across the skeptics, people who dismiss and deny everything that has been discovered. Yet, tonight Ben puts THEM under examination.
Filming/Editing - Ellis Evans</t>
  </si>
  <si>
    <t>DFl3V4JRDns</t>
  </si>
  <si>
    <t>2021 11 18</t>
  </si>
  <si>
    <t>https://youtu.be/kQev9YU2IYI</t>
  </si>
  <si>
    <t>Swansea UFO Network talk to Debra Brooks about her sighting on 19th January 1983. Part 9</t>
  </si>
  <si>
    <t>Night of the Triangles Part 9. We recently interviewed Debra Brooks about her sighting in Parc Avenue in Morriston.</t>
  </si>
  <si>
    <t>kQev9YU2IYI</t>
  </si>
  <si>
    <t>2021 08 25</t>
  </si>
  <si>
    <t>https://youtu.be/Lwo9UcPZRWc</t>
  </si>
  <si>
    <t>Jonathan Davies - The Landimore Landing &amp; Other Experiences</t>
  </si>
  <si>
    <t>In 2010 a UFO landed near Jon's then home in Landimore on the North Gower coast. Jon watched and took pictures for an hour as a UFO landed and transformed. The event included 3 other objects, including a large military-style helicopter. Sightings went on for around a week with other objects appearing every few days and even included a 'men in black' incident.
This is a truly fascinating case and we urge you not to miss it. This will be the very first time that this case has been presented live in public. Jon is experienced and he will share his lifetime-worth of sightings with us. He was also a witness to the 'Night of the Triangles' in 1983, during which he had a missing time episode.</t>
  </si>
  <si>
    <t>Lwo9UcPZRWc</t>
  </si>
  <si>
    <t>https://youtu.be/1N3cdMCp2NY</t>
  </si>
  <si>
    <t>Swansea UFO Network talk to Mark Fluharty about his sighting in Cardiff</t>
  </si>
  <si>
    <t>11 May 2021 - Grangetown, Cardiff: 
4 pm. Partly cloudy.
Mark Fluharty, an ex-US Marine, was sitting next to his greenhouse in his back garden in Grangetown, next to the River Taff. He saw a formation of a dozen or so objects approaching from the south-south-west, which initially thought was a flock of birds and so didn't pay much attention. When they got closer he could see that they were not birds, but round, disc-shaped objects about 200 feet in altitude. The discs were not flat but we're domed underneath and on top, with rounded rims.
They were dark in colour, but a few of them flashed lights. Mark realized that the flashing had helped him think that they had been birds at first, caused by light reflecting off the wings as they flapped. The ones that flashed were mixed in with the others.
When the objects were directly overhead he could see their shapes, size and colour more clearly.
"They were the size of a fighter jet, only they were round. Most of them were a blackish colour and the ones that flashed lights were using red lights to look as if they were changing shapes but they weren't. It was an optical illusion until it was not. They flew overhead directly north in formation. My first thought was that they were drones from the military but there was no noise coming from them and you could hear noise from any helicopter or plane at that height. That really astounded me. It was the one time I did not have my phone with me so I could snap a picture. Again I did not really think they were UFOs, was not much of a believer in that, but I always kept a I don't know attitude towards the subject. That way I can't rule it out until then. The next day after I told my wife about what I saw. She was looking on line and found a picture of a UFO formation seen in Salt Lake City, Utah the same day only 4-6 hours difference from when I saw them. The picture looked exactly like what I saw that day.
I am an ex-US Marine. I don't drink, and certainly do not take drugs and that means I do not hallucinate. I was trained to be very observant as a Marine. The only thing I can say from a military aspect is if they wanted to be seen, they could easily have been seen as they were not travelling at a high rate of speed by any means. It was as if they wanted to be seen."
Mark rushed indoors to get his phone and went out the front door in time to see the objects passing over the Principality Stadium in the city centre, but too far off to get a photo.
Someone else must have seen them as it was 4 pm on a Tuesday. There would have been many out on way home from school and work.</t>
  </si>
  <si>
    <t>1N3cdMCp2NY</t>
  </si>
  <si>
    <t>2021 05 03</t>
  </si>
  <si>
    <t>https://youtu.be/MPG73rZ4IgQ</t>
  </si>
  <si>
    <t>Swansea UFO Network Night Of The Triangles Part Eight</t>
  </si>
  <si>
    <t>Swansea UFO Network talk to Jonathan Davies about his witness  account in Underwood near Newport Wales on 19th January 1983</t>
  </si>
  <si>
    <t>MPG73rZ4IgQ</t>
  </si>
  <si>
    <t>2020 10 01</t>
  </si>
  <si>
    <t>https://youtu.be/nl18toDVPh8</t>
  </si>
  <si>
    <t>Swansea UFO Network meet Barry</t>
  </si>
  <si>
    <t>We meet Barry at location at Aberavon Beach to hear about his sighting of an orange light that came out of the sea and went straight up on 9th September 2020. There is a little bit of wind and wave interference sorry .</t>
  </si>
  <si>
    <t>nl18toDVPh8</t>
  </si>
  <si>
    <t>2020 09 04</t>
  </si>
  <si>
    <t>https://youtu.be/b-571z-NUY4</t>
  </si>
  <si>
    <t>Swansea UFO Network and Mark Rayworth - Astral Dimensions And Exploration Of  Consciousness</t>
  </si>
  <si>
    <t>After our lengthy break due to Covid 19 restrictions we are pleased to be back. Emlyn and Steve talk about a few cases that have come in since march and  Mark Rayworth a look at Mark's personal 'out of body travels' and exploring the phenomena outside of the normal narrative, delving in to multiple versions of ourselves and the possibility of communicating with them.
Mark talked about a recent UFO sighting he has had and the possibility of our mind interaction with such phenomena and how it could all be connected in the end.
 A bit rusty with camera work as not done it for a while and had some teething problems, sorry.</t>
  </si>
  <si>
    <t>b-571z-NUY4</t>
  </si>
  <si>
    <t>2020 07 02</t>
  </si>
  <si>
    <t>https://youtu.be/l3JFYoIKTfM</t>
  </si>
  <si>
    <t>Ellis Taylor -  Otherworld Experiences</t>
  </si>
  <si>
    <t>Ellis talks about his abduction experiences.</t>
  </si>
  <si>
    <t>l3JFYoIKTfM</t>
  </si>
  <si>
    <t>2020 06 19</t>
  </si>
  <si>
    <t>https://youtu.be/mBHCURZxVYo</t>
  </si>
  <si>
    <t>Swansea UFO Network talk to Huw Llewelyn.</t>
  </si>
  <si>
    <t>Swansea UFO Network talk to Huw Llewellyn who had a couple of sightings in Neath over a couple of years.</t>
  </si>
  <si>
    <t>mBHCURZxVYo</t>
  </si>
  <si>
    <t>2020 06 15</t>
  </si>
  <si>
    <t>https://youtu.be/fb8vbZeZ0nQ</t>
  </si>
  <si>
    <t>Swansea UFO Network meet Simon De Manual</t>
  </si>
  <si>
    <t>We meet up with Simon at Cathays in Cardiff to hear his account of his sighting between 1983 - 1985.</t>
  </si>
  <si>
    <t>fb8vbZeZ0nQ</t>
  </si>
  <si>
    <t>2020 06 13</t>
  </si>
  <si>
    <t>https://youtu.be/8h4-pFvv26Q</t>
  </si>
  <si>
    <t>Swansea UFO Network talk to Neil Vaughan</t>
  </si>
  <si>
    <t>We talk to Neil about some of his experiences, this was recorded over a year ago and was lost on an old Hard  Drive but have since managed to retrieve.</t>
  </si>
  <si>
    <t>8h4-pFvv26Q</t>
  </si>
  <si>
    <t>2020 02 15</t>
  </si>
  <si>
    <t>https://youtu.be/WhQCiyp0Bz0</t>
  </si>
  <si>
    <t>Swansea UFO Network Night Of The Triangles Part Seven.</t>
  </si>
  <si>
    <t>Swansea UFO Network talk to Peter Watkins about his sighting on 19 January 1983 in Mayhill, Swansea</t>
  </si>
  <si>
    <t>WhQCiyp0Bz0</t>
  </si>
  <si>
    <t>2019 12 10</t>
  </si>
  <si>
    <t>https://youtu.be/8VrvMu2DMUU</t>
  </si>
  <si>
    <t>Swansea UFO Network - Francine Blake</t>
  </si>
  <si>
    <t>FROM STONE CIRCLES TO CROP CIRCLES
Francine Blake is French-Canadian and came to Britain in 1968 from Quebec, Canada, to study Ancient Knowledge. She discovered the crop-circle phenomena in 1989 and three years later she moved to Wiltshire, where they predominate, to study the formations at close range. IN 1995 she founded the Wiltshire Crop Circle Study Group, which grew within four years to worldwide membership of over 400. The aim was to study phenomenon in all its aspects:physical, metaphysical and spiritual (mind, body, spirit). To this effect she photographed many of the crop circle designs from 1995 until 2012, on the ground as well as in helicopters. The Group contributed to further the scientific evidence, collecting specimens of wheat and earth from within the crop design formations to be analysed in laboratories in the UK and USA.</t>
  </si>
  <si>
    <t>8VrvMu2DMUU</t>
  </si>
  <si>
    <t>2019 12 07</t>
  </si>
  <si>
    <t>https://youtu.be/g_V_JFabwME</t>
  </si>
  <si>
    <t>Swansea UFO Network - Kieran Woodhouse</t>
  </si>
  <si>
    <t>An introduction to Paranormal Investigations
 A lifelong interest in anything paranormal, from ghosts to Bigfoot to UFOs, has led Kieran down the path of paranormal investigating. He now spends his spare time investigating haunted locations with a team and occasionally (frequently) delving in to the world of UFOs and conspiracy theories. Kieran believes that these fields aren’t completely disconnected and can be drawn together if the dots are connected correctly.
Kieran’s presentation is for those looking to start out in paranormal investigating, where he explains how different pieces of equipment are used and talks about his personal experiences using the equipment, as well as any scepticism he has towards investigating.</t>
  </si>
  <si>
    <t>g_V_JFabwME</t>
  </si>
  <si>
    <t>2019 11 16</t>
  </si>
  <si>
    <t>https://youtu.be/vEI-W_n45U4</t>
  </si>
  <si>
    <t>Fishermen had an encounter with couple of Bright Orbs while fishing down West Wales December 2018.</t>
  </si>
  <si>
    <t>This was sent in to us by a fisherman down West Wales, it was around the 27 of December 2018, he was with his friend fishing and saw an area of sea the size of a football pitch light up below. Two balls of light emerged onto the surface and hovered around. This lasted for about two hours. He videoed this on his phone. We was on the rocks fishing, the 1st one that came out the sea was smaller and that one flew down the coast the one in the video. He wasn`t sure on the size as  it was  hard to judge in the dark but a rough estimate was  3 to 4ft, they started as a ball on the surface as a ball then grew bigger was so weird. Also where they were  fishing is realy deep and there was lights shineing down there realy bright, its really out the way where we fish 200ft cliffs behind us and no houses for miles so it is pitch black out there
Please be aware there is some strong language in the film</t>
  </si>
  <si>
    <t>vEI-W_n45U4</t>
  </si>
  <si>
    <t>2019 10 29</t>
  </si>
  <si>
    <t>https://youtu.be/4GvZQTtZ2Bs</t>
  </si>
  <si>
    <t>Swansea UFO Network - Singleton Hospital Sighting</t>
  </si>
  <si>
    <t>Emlyn, Mike &amp; Steve met up with Howard Middleton Jones who had a close sighting over Singleton Hospital back in the mid sixties while the hospital was being built.
sorry for noise interfearence in first part of interview as we were pretty close to a busy main road</t>
  </si>
  <si>
    <t>4GvZQTtZ2Bs</t>
  </si>
  <si>
    <t>2019 10 14</t>
  </si>
  <si>
    <t>https://youtu.be/WZ19T0P1miQ</t>
  </si>
  <si>
    <t>Night Of The Triangles - Part Six</t>
  </si>
  <si>
    <t>We met up with Rob O Shea who was a witness on the 19th January 1983, not far from other witness`s,    Phil Jones &amp; Natalie Bowden  (part 1 &amp; 5) .</t>
  </si>
  <si>
    <t>WZ19T0P1miQ</t>
  </si>
  <si>
    <t>2019 09 08</t>
  </si>
  <si>
    <t>https://youtu.be/hCe0WcwcBO4</t>
  </si>
  <si>
    <t>Swansea UFO Network - Guy Steven Needler</t>
  </si>
  <si>
    <t>Aliens who are they &amp; where do they come from:  &amp; 'The road to sentience &amp; the greater reality.</t>
  </si>
  <si>
    <t>hCe0WcwcBO4</t>
  </si>
  <si>
    <t>2019 08 23</t>
  </si>
  <si>
    <t>https://youtu.be/Q0lOMopV6Gw</t>
  </si>
  <si>
    <t>Swansea UFO Network presents Ben Emlyn Jones</t>
  </si>
  <si>
    <t>SETI &amp; UFO`s  - the search for extra-terrestrial intelligence is a scientific project to find intelligent life beyond the earth. So is UFOlogy. Then why are the two so divided from each other?</t>
  </si>
  <si>
    <t>Q0lOMopV6Gw</t>
  </si>
  <si>
    <t>2019 07 10</t>
  </si>
  <si>
    <t>https://youtu.be/mKoYuHjQwTs</t>
  </si>
  <si>
    <t>Swansea UFO Network with Jay Matthews</t>
  </si>
  <si>
    <t>Emlyn &amp; Mike invited Jay for a skywatch on Moel Famau on their trip to North Wales. Jay has had a few sightings himself, a couple over Moel Famau &amp; he also runs https://www.facebook.com/UFOlogy.uk/ .</t>
  </si>
  <si>
    <t>mKoYuHjQwTs</t>
  </si>
  <si>
    <t>2019 07 09</t>
  </si>
  <si>
    <t>https://youtu.be/jHfEM55_bkE</t>
  </si>
  <si>
    <t>Swansea UFO Network talk to Lynn Murphy from Connahs Quay North Wales .</t>
  </si>
  <si>
    <t>Lynn Murphy of Connah's Quay tells SUFON's Emlyn Williams &amp; Mike Maunder  about her amazing sighting of two large objects, whilst on a camping trip in Ceredigion, and another sighting she had with her son, of a white object over the Dee Estuary.</t>
  </si>
  <si>
    <t>jHfEM55_bkE</t>
  </si>
  <si>
    <t>2019 07 07</t>
  </si>
  <si>
    <t>https://youtu.be/Y1cGtckz0xw</t>
  </si>
  <si>
    <t>Swansea UFO Network Presents  -  Gary Rowe</t>
  </si>
  <si>
    <t>THE TRUTH WAS OUT THERE: UFO CASES FROM NORTH WALES'
Gary Rowe has been investigating UFO sightings in Wales for decades. Originally from Machen, he 'emigrated' to Rhyl, and has been actively researching the phenomena in North Wales for many years, collaborating first with a Cheshire-based UFO group and later with Margaret Fry, he co-founded the Welsh Federation of Independent UFO Researchers and investigated many well-known reports, such as the Llanilar incident of 1982.</t>
  </si>
  <si>
    <t>Y1cGtckz0xw</t>
  </si>
  <si>
    <t>2019 06 04</t>
  </si>
  <si>
    <t>https://youtu.be/GXYnwZE0Z_E</t>
  </si>
  <si>
    <t>Swansea UFO Network - Brian Noble</t>
  </si>
  <si>
    <t>THE HOLOGRAPHIC UNIVERSE'
Brian talks about how he got into Journalism &amp; then about The Holographic Universe 
Brian J. Noble worked as a journalist, firstly with Solihull News, before moving through the Birmingham Post and Mail to the Daily Mail and Mail on Sunday, then briefly the Express. At the Birmingham Mail he specialised on scientific reports, which he continued in his time as a freelance writer with the Daily Mail. Later he moved to Africa, working in Kenya, Congo and Tanzania. Brian retired with virtually no pension because Lord Rothermere put the pension fund into the Daily Mirror Group and Maxwell threw himself off his boat, so he decided to put a pin in the map to decide where to retire to and he ended up in Llanelli!
Brian was the last journalist on the planet to interview John Mack before he died. He interviewed him on 25 September 2004 in Cardiff, a Saturday. On Monday the 27th John was run over and killed.
A UK, Canadian and Italian study has provided what researchers believe is the first observational evidence that our universe could be a vast and complex hologram.
Theoretical physicists and astrophysicists, investigating irregularities in the cosmic microwave background (the ‘afterglow’ of the Big Bang), have found there is substantial evidence supporting a holographic explanation of the universe – in fact, as much as there is for the traditional explanation of these irregularities using the theory of cosmic inflation.
The researchers, from the University of Southampton (UK), University of Waterloo (Canada), Perimeter Institute (Canada), INFN, Lecce (Italy) and the University of Salento (Italy), have published findings in the journal Physical Review Letters.
This concept is now reinforced by the simulation argument as proposed by Nick Bostrom of Oxford University, Brian Noble as a sometime science journalist, will attempt to explain what all this means exactly.</t>
  </si>
  <si>
    <t>GXYnwZE0Z_E</t>
  </si>
  <si>
    <t>2019 05 27</t>
  </si>
  <si>
    <t>https://youtu.be/N3FmLgYLgxk</t>
  </si>
  <si>
    <t>Swansea UFO Network  -  An Introduction To Night Of The Triangles</t>
  </si>
  <si>
    <t>We were recently asked to do a talk at East Anglia Ufo Group so we looked at The Night Of The Triangles.Sorry about quality of the video but there was quite a bit of light coming into the room .</t>
  </si>
  <si>
    <t>N3FmLgYLgxk</t>
  </si>
  <si>
    <t>2019 05 10</t>
  </si>
  <si>
    <t>https://youtu.be/LfvohsC6QOY</t>
  </si>
  <si>
    <t>Swansea UFO Network Presents - Tony Topping</t>
  </si>
  <si>
    <t>Tony Topping - A VISUAL EXPLORATION OF THE CE5 ENCOUNTER FROM A UK PERSPECTIVE'
Tony Topping has been to the gates of hell and back with his UFO encounters. He is a covert witness to UFO encounters of the high strange kind. He is both a contactee and a UFO journalist, and after appearing on numerous TV and radio shows he is now one of the UK’s most recognised guests on the contact subject. In this fascinating talk he will take the audience on a journey of image analysis and saga of communication with the UFOs that fly over him.</t>
  </si>
  <si>
    <t>LfvohsC6QOY</t>
  </si>
  <si>
    <t>2019 04 26</t>
  </si>
  <si>
    <t>https://youtu.be/jLwWVN0OmS4</t>
  </si>
  <si>
    <t>Swansea UFO Network Presents - Bruce R Fenton - HYBRID HUMANS</t>
  </si>
  <si>
    <t>A fascinating talk by Bruce &amp; Daniella 
Bruce and Daniella Fenton have been interviewed on Coast to Coast and Midnight in the Desert etc, and tonight will be discussing their book:
'Hybrid Humans' confirms that Homo Sapiens are indeed an alien-hybrid species established by a wealth of supporting scientific evidence. Already an Amazon Bestseller in UFOs, Hybrid Humans follows in the tradition of trail breaking ancient astronaut books by Lloyd Pye, Erik Von Danken and Zacharia Sitchin. Fans of History Channel's Ancient Aliens will love this book!
The extraterrestrial colonists came in peace from the Pleiades, only for most to die a fiery death in orbit around Earth. A long-forgotten now retrieved, series of prehistoric events reveals the true evolutionary origins of humans. How this information has returned to us is itself a mind-blowing story.
In 1995, Valerie Barrow (an Australian psychic medium) found herself temporary custodian of an ancient artefact, long-protected by Aboriginal elders. Unknown to her the mysterious 'stone' was, in fact, an incredible extraterrestrial data storage device with an onboard consciousness. The resident alien intelligence introduced itself as Alcheringa and began to download information directly into Valerie's mind. The historical events Alcheringa revealed are about to change our understanding of human origins and humanity's place in the universe, forever.
Hybrid Humans does not require readers to believe a single word - every claim validated by objective physical evidence. Guided by Alcheringa, Daniella and Bruce Fenton successfully tracked down the surviving crystalline wreckage from the enormous flying saucer and identified specific anomalies in human DNA, fingerprints of highly advanced extraterrestrial genetic engineers.
(unfortunately  we had a technical issue that lasted for about a minute during the talk).</t>
  </si>
  <si>
    <t>jLwWVN0OmS4</t>
  </si>
  <si>
    <t>2019 04 01</t>
  </si>
  <si>
    <t>https://youtu.be/_VsUrnGP3TQ</t>
  </si>
  <si>
    <t>Swansea UFO Network - Scott Felton - The Berwyn Mountain  Incident</t>
  </si>
  <si>
    <t>Scott Felton is a North Wales - based UFO investigator who, a number of years ago met up with Margaret Fry to take a fresh look at the 1974 UFO incident near the village of Llandrillo in the Berwyn Mountain Range. He will be discussing witness testimonies from those he met, the locations, and clarifying the exact landing spot of the object that was reportedly seen.
Major apologies as during the Q &amp; A`s i forgot to move the camera to a better position .</t>
  </si>
  <si>
    <t>_VsUrnGP3TQ</t>
  </si>
  <si>
    <t>2019 03 24</t>
  </si>
  <si>
    <t>https://youtu.be/Y_TxoXEZtkk</t>
  </si>
  <si>
    <t>Swansea Ufo Network - Howard Middleton-Jones</t>
  </si>
  <si>
    <t>WHO BUILT THE PYRAMID NECROPOLIS AT GIZA, AND FOR WHAT PURPOSE
Howard is the founding director of the Coptic Research and Resource Centre at Swansea University. He is an author of numerous books, notably, 'Giza Genesis: The Best Kept Secrets' (2 volumes). Tonight he will be discussing the pyramids at Giza - and their connections, astronomical and mathematical, with the book of Genesis.</t>
  </si>
  <si>
    <t>Y_TxoXEZtkk</t>
  </si>
  <si>
    <t>2019 03 04</t>
  </si>
  <si>
    <t>https://youtu.be/D8Ytfc1nuFw</t>
  </si>
  <si>
    <t>Swansea UFO Network - Mark Rayworth - Inversion Conversion</t>
  </si>
  <si>
    <t>Mark talks about Portals,energy centers &amp; sinewaves.A very interesting talk .</t>
  </si>
  <si>
    <t>D8Ytfc1nuFw</t>
  </si>
  <si>
    <t>2019 01 18</t>
  </si>
  <si>
    <t>https://youtu.be/DFPQN6SZKXo</t>
  </si>
  <si>
    <t>Swansea UFO Network - Mike Freebury</t>
  </si>
  <si>
    <t>Mike Freebury is author of 'Killers on the Moor'. He began researching serial animal mutilation attacks in 2000, after hearing, by chance, a broadcast on BBC Radio about government secrecy. His research focused on two main cases, the Dartmoor Ponies incident of 1977 and the Dartmoor sheep attacks between 2005 and 2008. In a ten year investigation Mike amassed a large amount of evidence, some of which came from using the Freedom of Information Act 2000, to obtain a landmark victory, a victory that resulted in the release of police crime scene images which provided important evidence for his investigations. All this culminated in Mike’s ground breaking book, Killers on the Moor, which gave an overview of the animal mutilation problem from a UK perspective. Mike’s challenging claims that he believes that alien entities are responsible for the majority of cases investigated are supported by a considerable amount of evidence detailed in the book. During 2010, while continuing his investigations into animal mutilations in a remote part of Wales, Mike came across an area of high UFO activity. Together with his co-researcher, Win Keech, a project was started to monitor the numerous activities of a whole range of anomalous phenomena. Using automatic cameras, Mike and Win have amassed one of the world’s largest archives of UFO images, an archive that contains much of the evidence that proves that UFOs are real and here! Mike’s talk will feature many astonishing images of UFOs. Mike has been a consistent supporter of the farming community and has spoken to numerous UFO conferences and UFO groups about his investigations. He has appeared on TV and radio shows and has written magazine articles as well as his book 'Killers on the Moor'.
Please note all images are copyrighted</t>
  </si>
  <si>
    <t>DFPQN6SZKXo</t>
  </si>
  <si>
    <t>2019 01 14</t>
  </si>
  <si>
    <t>https://youtu.be/59LenqBo99k</t>
  </si>
  <si>
    <t>Jane McCarthy - 30 Years of ufo Craft Sightings &amp; Encounters with Alien Beings</t>
  </si>
  <si>
    <t>Jane gave  a talk on all UFO craft along with some of alien beings she has encountered over the 30 years. One of those sightings was in Cardiff where a pilot coming back from the local airport witnessed and documented the sighting. Jane photographed the actual craft five months earlier and 11.9 miles north from where the later sighting was witnessed. Fifteen other drivers including the pilot pulled over to watch the gigantic UFO silently pass by. The description of the UFO was exactly what Jane had photographed.
https://www.facebook.com/SwanseaUFONetwork/</t>
  </si>
  <si>
    <t>59LenqBo99k</t>
  </si>
  <si>
    <t>2019 01 13</t>
  </si>
  <si>
    <t>https://youtu.be/Dvm1T19FTI8</t>
  </si>
  <si>
    <t>Steve Wills lecture The WARMINSTER THING revisited</t>
  </si>
  <si>
    <t>Steve Wills came to give us a talk about the  The WARMINSTER THING last year
 The town of Warminster that became the unlikely epicenter of the UFO phenomenon. Warminster, in West Wiltshire, became known globally for what was enigmatically called "The Thing". The Thing took many forms by those who claimed to have observed it between 1965 and 1977.
https://www.facebook.com/SwanseaUFONetwork/
Big Thanks to Mathew Williams for filming Steve`s talk</t>
  </si>
  <si>
    <t>Dvm1T19FTI8</t>
  </si>
  <si>
    <t>2018 09 06</t>
  </si>
  <si>
    <t>https://youtu.be/1HV6eof_t2w</t>
  </si>
  <si>
    <t>Robert Hulse - Alien Abduction &amp; Contact Experiences</t>
  </si>
  <si>
    <t>On the 28/8/2018 (not the 25th) at Gorseinnon Hall in Swansea, Robert gave a presentation on his many experiences to the Swansea UFO Network.  In what is a fascinating and detailed account of his life long dealings with alien contacts and abductions, Robert Was very honest and upfront about what this has done to him.
Robert Hulse is a UFO researcher and investigator with over 35 years experience. His subjects range from UFO sightings, Alien Abductions, Crop Circle formations and Animal Mutilations. Some of his accomplishments are included on the Richard D. Hall (Richplanet) productions: 'Crop Circles - the Hidden Truth' and 'Silent Killers'. Robert's film is also featured in the 'Thrive' documentary.</t>
  </si>
  <si>
    <t>1HV6eof_t2w</t>
  </si>
  <si>
    <t>2018 08 18</t>
  </si>
  <si>
    <t>https://youtu.be/KzJaIiUbCvI</t>
  </si>
  <si>
    <t>SUFON North Wales Tour</t>
  </si>
  <si>
    <t>In early April 2018 Gari Jones, Mike Maunder and Emlyn Williams went to North Wales, this is just a fun music video of that trip.
We met lifelong researchers  Gary Rowe, Scott Felton and Margaret Fry.
Along the way we met with Patricia Owen a witness to the Llanerchymedd UFO case of 1978 and we visited other various sites where UFO's have been seen and documented.
This is just</t>
  </si>
  <si>
    <t>KzJaIiUbCvI</t>
  </si>
  <si>
    <t>https://youtu.be/Itcx0JSSJpo</t>
  </si>
  <si>
    <t>Tony Buck EAUFO Presentation</t>
  </si>
  <si>
    <t>Tony Buck of the East Anglia UFO Group came to SUFON on the 31st of July and gave a presentation on many interesting cases in the East Anglia area.
Tony is a dedicated investigator with an avid interest in the UFO subject with many experiences of his own. His presentation covers many decades and it's amazing to see how another part of the UK has revealed many similarities in details in cases that Swansea UFO Network has also investigated here in Wales.</t>
  </si>
  <si>
    <t>Itcx0JSSJpo</t>
  </si>
  <si>
    <t>2018 06 30</t>
  </si>
  <si>
    <t>https://youtu.be/17LGn-ZPq2E</t>
  </si>
  <si>
    <t>Swansea UFO Network - Andy Thomas</t>
  </si>
  <si>
    <t>The Truth Agenda
Andy Thomas author of The Truth Agenda and many other books gave a thought provoking and informative lecture to the SUFON meeting in Gorseinon Hall on the 26th June 2018. 
Andy Thomas is recognised worldwide for his books, lectures and works that cover many areas including unexplained mysteries, hidden histories and conspiracies. If that was not enough, Andy also researches in the areas of crop circles, paranormal and ufology phenomena which makes him a remarkable and knowledgeable individual. 
Andy's presentation was of the highest standard and well laid out, it is now here on the SUFON Youtube page for you all to enjoy. 
Please like and subscribe.</t>
  </si>
  <si>
    <t>17LGn-ZPq2E</t>
  </si>
  <si>
    <t>2018 06 25</t>
  </si>
  <si>
    <t>https://youtu.be/bAL-dlDQfwY</t>
  </si>
  <si>
    <t>Margaret Fry SUFON Interview</t>
  </si>
  <si>
    <t>In April 2018 SUFON went to North Wales on a trip to meet and interview veteran UFO researcher Margaret Fry. A truly lovely lady with a kind and good sense of humour. 
SUFON's Gari Jones, Mike Maunder and Emlyn Williams met up with Margaret to discuss her career and life as researcher. 
Margaret has 50+ years experience in researching, documenting and investigating thousands of UFO related events and is considered amongst the best in the field.
Unfortunately Margaret is getting on in her years and by her own admission has difficulty remembering certain details so the interview was very short in length. However we did manage cover a number of cases with some interesting details in them.</t>
  </si>
  <si>
    <t>bAL-dlDQfwY</t>
  </si>
  <si>
    <t>2018 05 04</t>
  </si>
  <si>
    <t>https://youtu.be/l7hcXKJEGIM</t>
  </si>
  <si>
    <t>Scott Felton FULL SUFON Interview</t>
  </si>
  <si>
    <t>SUFON North Wales Tour took us to the home of Scott Felton a long time and seasoned investigator of UFO's. Scott has many spent many years researching many cases and has great knowledge on many areas involving UFOLOGY.
Scott Felton shares his experiences and insights with SUFON and talks about many sightings he has had. By far the most interesting of his cases is the infamous Berwyn Mountains UFO from January 23rd 1974.
Many researchers have claimed this was either a military test or crashed craft, a meteorite or even a crashed UFO. Scott can demonstrate and prove that this is not the case and many people have tried to promote disinformation to destroy any factual investigations into this.
His conclusion was that a UFO craft that slowly landed on Cadair Berwyn and that the military orchestrated a cover story during this time on Cadair Bronwen to distract anyone who was watching.
Hear Scott Felton talk about this and more, enjoy.</t>
  </si>
  <si>
    <t>l7hcXKJEGIM</t>
  </si>
  <si>
    <t>https://youtu.be/KvMEwP23d5c</t>
  </si>
  <si>
    <t>Gary Rowe SUFON Full Interview</t>
  </si>
  <si>
    <t>Gary Rowe a seasoned veteran of ufology gave SUFON an exclusive interview where he discussed his long interest and passion for investigating UFO's
Gary Rowe presents cases he witnessed as a child, young man and throughout his life. Many years have given great insights and knowledge that many people in this field can benefit from.
His most interesting and possibly greatest case was in Llanilar January 1983. A farmer found his fields covered in strange debris which appeared out of nowhere. People came to the field not long after this and cleared the fields of all traceable debris.
Despite the clean-up Gary Rowe recovered a large piece and has since had it tested, this is kept in a safe and secret location but on the day Gary Rowe gave us access to film and photograph it. 
You can hear his conclusions in this most fascinating interview.</t>
  </si>
  <si>
    <t>KvMEwP23d5c</t>
  </si>
  <si>
    <t>2018 05 03</t>
  </si>
  <si>
    <t>https://youtu.be/YULqA6Uhi2U</t>
  </si>
  <si>
    <t>Llanerchymedd Case Report 1978 SUFON</t>
  </si>
  <si>
    <t>On SUFON's trip to North Wales, Gari Jones, Emlyn Williams &amp; Mike Maunder visited the area of Llanerchymedd.
On September 1st 1978 residents living in Llanerchymedd witnessed a white object described as bullet shaped land in the fields behind an estate. 
The craft had landed, caused a disturbance to the animals mostly cows and sheep and the occupants exited and walked around the field. SUFON had the opportunity to speak with a first hand witness Patricia Owen. 
Here is the video file of that day.Hear her story and see SUFON re-enact events from this most fascinating case.</t>
  </si>
  <si>
    <t>YULqA6Uhi2U</t>
  </si>
  <si>
    <t>2018 03 06</t>
  </si>
  <si>
    <t>https://youtu.be/0H9VffawDUI</t>
  </si>
  <si>
    <t>Ben Emlyn Jones -The Nottingham Roswell Case</t>
  </si>
  <si>
    <t>Ben Emlyn Jones talks about the Nottingham Roswell case.Very similar to The Pentyrch Incident .</t>
  </si>
  <si>
    <t>0H9VffawDUI</t>
  </si>
  <si>
    <t>2017 11 01</t>
  </si>
  <si>
    <t>https://youtu.be/Pt_BZ3ZhqF8</t>
  </si>
  <si>
    <t>Swansea ufo Network - Halloween Conference 2017</t>
  </si>
  <si>
    <t>With Steve Drewson , Mark Rayworth &amp; Emlyn Williams.
A talk on ghostly phenomena, shadow people -are they the Djin - Interdimentional beings who sometimes appear during episodes of sleep paralysis and often in the company of the Greys.
With Steve Drewson , Mark Rayworth &amp; Emlyn Williams</t>
  </si>
  <si>
    <t>Pt_BZ3ZhqF8</t>
  </si>
  <si>
    <t>2017 06 15</t>
  </si>
  <si>
    <t>https://youtu.be/5t_Rk6qZqeI</t>
  </si>
  <si>
    <t>S.U.F.O.N Summer Conference 2017 -  Part 4 - The Q &amp; A session</t>
  </si>
  <si>
    <t>We had a Q&amp;A session after all the speakers had talked .Big Thanks go to Colin Woolford,David Cayton  &amp; Dave Hodrien  for attending our Summer Conference  &amp; giving us a great days Conference &amp; a special thanks to all that attended .</t>
  </si>
  <si>
    <t>5t_Rk6qZqeI</t>
  </si>
  <si>
    <t>https://youtu.be/UKKho8DpuOA</t>
  </si>
  <si>
    <t>S.U.F.O.N Summer Conference 2017 -  Part 3 DaveHodrien</t>
  </si>
  <si>
    <t>Dave Hodrien gave us an interesting talk about UFO`S &amp; The Music Industry .</t>
  </si>
  <si>
    <t>UKKho8DpuOA</t>
  </si>
  <si>
    <t>2017 06 13</t>
  </si>
  <si>
    <t>https://youtu.be/0XCpPoHOipg</t>
  </si>
  <si>
    <t>The Unexplainers meet SUFON</t>
  </si>
  <si>
    <t>The Unexplainers came for a chat &amp; also came for a Skywatch ,lots of fun was had by all .Here`s the radio programme they made out of  both events .</t>
  </si>
  <si>
    <t>0XCpPoHOipg</t>
  </si>
  <si>
    <t>https://youtu.be/OM0BLeYLSxA</t>
  </si>
  <si>
    <t>S.U.F.O.N Summer Conference 2017 -  Part 2 David Cayton</t>
  </si>
  <si>
    <t>David Cayton Talks about  Cyprus UFO`s ,The Jodrell Bank Incident &amp; Briefly Touches on Animal &amp; Human Mutilation .
Please be aware that there are some Graphic Images between 29 00  &amp;  33 23</t>
  </si>
  <si>
    <t>OM0BLeYLSxA</t>
  </si>
  <si>
    <t>2017 04 13</t>
  </si>
  <si>
    <t>https://youtu.be/3tEgsQigEoc</t>
  </si>
  <si>
    <t>Swansea UFO Network   - Keith Robins Interview</t>
  </si>
  <si>
    <t>S.U.F.O.N interviews Keith Robins regarding a strange event he had witnessed in September 1991 
Interviewers: Emlyn Williams &amp; Steve Drewson.
Cameraman: Tudor Popescu.
Post Production: Ellis Evans/Corn Guy, Tudor Popescu.
https://www.facebook.com/Swansea-UFO-Network-786893714734208/?hc_ref=NEWSFEED&amp;fref=nf
http://sufon.co.uk/</t>
  </si>
  <si>
    <t>3tEgsQigEoc</t>
  </si>
  <si>
    <t>2017 03 06</t>
  </si>
  <si>
    <t>https://youtu.be/nD6RIv1Qud4</t>
  </si>
  <si>
    <t>Swansea UFO Network &amp; The Aetherius Society - Part Two</t>
  </si>
  <si>
    <t>We had a very interesting talk from a little known group called The Aetherius Society ,the talk was conducted by Mervyn Smith .It was a very interesting night &amp; we all thoroughly enjoyed it</t>
  </si>
  <si>
    <t>nD6RIv1Qud4</t>
  </si>
  <si>
    <t>2017 03 01</t>
  </si>
  <si>
    <t>https://youtu.be/xcCWglxIOQ8</t>
  </si>
  <si>
    <t>Swansea UFO Network on Bay TV</t>
  </si>
  <si>
    <t>We were recently asked to go on Bay TV so we could`t really say no &amp; disappoint our fans .</t>
  </si>
  <si>
    <t>xcCWglxIOQ8</t>
  </si>
  <si>
    <t>https://youtu.be/f2zKlEOZdyk</t>
  </si>
  <si>
    <t>Swansea UFO Network &amp; The Aetherius Society - Part One</t>
  </si>
  <si>
    <t>f2zKlEOZdyk</t>
  </si>
  <si>
    <t>2017 02 17</t>
  </si>
  <si>
    <t>https://youtu.be/HK8CzUej3J4</t>
  </si>
  <si>
    <t>The Broad Haven Conference - The Q and A Session</t>
  </si>
  <si>
    <t>Swansea ufo Network Organised a day conference to mark the 40th Anniversary of events at Broad Haven Primary school on 4th of February 1977.Here John Hanson,Neil Spring &amp; David Davies answer questions about the day`s Conference .</t>
  </si>
  <si>
    <t>HK8CzUej3J4</t>
  </si>
  <si>
    <t>https://youtu.be/Vq85si-YzIQ</t>
  </si>
  <si>
    <t>The Broad Haven Conference - John  Hanson</t>
  </si>
  <si>
    <t>Swansea ufo Network Organised a day conference to mark the 40th Anniversary of events at Broad Haven Primary school on 4th of February 1977 .John Hanson &amp; Dawn Holloway are the authors of The Haunted Skies series of books ,they are very well written,very informative &amp; documented .</t>
  </si>
  <si>
    <t>Vq85si-YzIQ</t>
  </si>
  <si>
    <t>2017 02 16</t>
  </si>
  <si>
    <t>https://youtu.be/C9ipIZj1N44</t>
  </si>
  <si>
    <t>The Broad Haven Conference - The School Yard</t>
  </si>
  <si>
    <t>Swansea ufo Network Organised a day conference to mark the 40th Anniversary of events at Broad Haven Primary school on 4th of February 1977 Here David Davies shows us where he saw his sighting &amp; explains his account</t>
  </si>
  <si>
    <t>C9ipIZj1N44</t>
  </si>
  <si>
    <t>2017 02 15</t>
  </si>
  <si>
    <t>https://youtu.be/Y9XcKQInHZk</t>
  </si>
  <si>
    <t>The Broadhaven Conference - Neil Spring</t>
  </si>
  <si>
    <t>Swansea ufo Network Organised a day conference to mark the 40th Anniversary of events at Broad Haven Primary school on 4th of February 1977 . Neil researched The Welsh Triangle in depth &amp; has a vast knowledge about Broad Haven &amp; surrounding area`s  ,He`s written a book about it called The Watchers &amp; it`s due to be made into a TV Series .</t>
  </si>
  <si>
    <t>Y9XcKQInHZk</t>
  </si>
  <si>
    <t>2017 02 14</t>
  </si>
  <si>
    <t>https://youtu.be/-CwoHm1W5LM</t>
  </si>
  <si>
    <t>The Broad Haven Conference - David Davies</t>
  </si>
  <si>
    <t>Swansea ufo Network Organised a day conference to mark the 40th Anniversary of events at Broad Haven Primary school on 4th of February 1977 . This is David Davies`s  account</t>
  </si>
  <si>
    <t>-CwoHm1W5LM</t>
  </si>
  <si>
    <t>2017 02 09</t>
  </si>
  <si>
    <t>https://youtu.be/emAoIsc8JXY</t>
  </si>
  <si>
    <t>The Broad Haven Conference - Peter Paget</t>
  </si>
  <si>
    <t>Swansea ufo Network Organised a day conference to mark the 40th Anniversary of events at Broad Haven Primary school on 4th of February 1977 .We started the Conference off with Peter Paget who wrote the book The Welsh Triangle .</t>
  </si>
  <si>
    <t>emAoIsc8JXY</t>
  </si>
  <si>
    <t>2017 02 07</t>
  </si>
  <si>
    <t>https://youtu.be/vDYMFX4vbIA</t>
  </si>
  <si>
    <t>Broadhaven Conference - David Davies</t>
  </si>
  <si>
    <t>Swansea ufo Network Organised a day conference to mark the 40th Anniversary of events at Broadhaven Primary school on 4th of February 1977 .</t>
  </si>
  <si>
    <t>vDYMFX4vbIA</t>
  </si>
  <si>
    <t>2017 02 02</t>
  </si>
  <si>
    <t>https://youtu.be/ROUagVGboEg</t>
  </si>
  <si>
    <t>Swansea UFO Network  - What On earth Is The Star Child Skull</t>
  </si>
  <si>
    <t>Swansea UFO Network - Andrew Johnson  What On earth Is The Star Child Skull .Andrew came to do a Conference on the Star Child Skull at our new venue The New Lodge in Gorseinon .</t>
  </si>
  <si>
    <t>ROUagVGboEg</t>
  </si>
  <si>
    <t>2016 11 30</t>
  </si>
  <si>
    <t>https://youtu.be/NQnzA04-5W0</t>
  </si>
  <si>
    <t>Swansea UFO Network  --- Ghost Seekers Wales Conference</t>
  </si>
  <si>
    <t>This one`s a bit different as we had invited Ghost Seekers Wales to do a presentation on the Paranormal ,we were`t disappointed , It was really well presented and everybody thoroughly enjoyed the evening.</t>
  </si>
  <si>
    <t>NQnzA04-5W0</t>
  </si>
  <si>
    <t>2016 11 26</t>
  </si>
  <si>
    <t>https://youtu.be/8u7oyvW_wls</t>
  </si>
  <si>
    <t>WHEN SUFON MET BUFOG   UFO CONFERENCE BIRMINGHAM</t>
  </si>
  <si>
    <t>Swansea UFO Network were invited to do a talk at Birmingham UFO  Group so we could`t disappoint .Unfortunately the camera quality is`t the best &amp; phone battery died after 40 mins so must apologise as it only recorded about a third of the talk .Big Thanks to BUFOG for inviting us up ,we had a good time &amp; thoroughly enjoyed ourselves .</t>
  </si>
  <si>
    <t>8u7oyvW_wls</t>
  </si>
  <si>
    <t>2016 10 26</t>
  </si>
  <si>
    <t>https://youtu.be/0ci7NGuyP_4</t>
  </si>
  <si>
    <t>Swansea UFO Network - Alan Foster ,Crop Circles &amp; Ufo`s Conference</t>
  </si>
  <si>
    <t>Swansea UFO Network -   Alan Foster , Crop Formations And UFO's Part 2
 Very interesting conference by Alan Foster but unfortunately Due to copyright rules we are  unable to show images from the talk .
http://sufon.co.uk/
https://www.facebook.com/Swansea-UFO-Network-786893714734208/?fref=ts</t>
  </si>
  <si>
    <t>0ci7NGuyP_4</t>
  </si>
  <si>
    <t>https://youtu.be/kt1KvclHmgE</t>
  </si>
  <si>
    <t>Swansea UFO Network   Crop Circles &amp; UFO's with Alan Foster Part 2</t>
  </si>
  <si>
    <t>Swansea UFO Network -   Alan Foster , Crop Formations And UFO's Part 2
 Very interesting talk by Alan Foster but unfortunately Due to copyright rules we are  unable to show images from the talk .
http://sufon.co.uk/
https://www.facebook.com/Swansea-UFO-Network-786893714734208/?fref=ts</t>
  </si>
  <si>
    <t>kt1KvclHmgE</t>
  </si>
  <si>
    <t>https://youtu.be/UH06UzPc2rE</t>
  </si>
  <si>
    <t>Swansea UFO Network -   Alan Foster , Crop Circles  &amp; UFO's Part 1</t>
  </si>
  <si>
    <t>Swansea UFO Network -   Alan Foster , Crop Formations And UFO's Part 1 Very interesting talk by Alan Foster but unfortunately Due to copyright rules we are  unable to show images from the talk .
http://sufon.co.uk/
https://www.facebook.com/Swansea-UFO-Network-786893714734208/?fref=ts</t>
  </si>
  <si>
    <t>UH06UzPc2rE</t>
  </si>
  <si>
    <t>2016 09 26</t>
  </si>
  <si>
    <t>https://youtu.be/WGsjfAZSbE0</t>
  </si>
  <si>
    <t>David Hodrien full conference - The Bicester Abduction Case</t>
  </si>
  <si>
    <t>Fascinating talk on the Bicester Abduction Case .
all 3 parts in one place 
http://sufon.co.uk/
https://www.facebook.com/Swansea-UFO-Network-786893714734208/</t>
  </si>
  <si>
    <t>WGsjfAZSbE0</t>
  </si>
  <si>
    <t>2016 09 25</t>
  </si>
  <si>
    <t>https://youtu.be/gF4GtBCWJds</t>
  </si>
  <si>
    <t>David Hodrien At Swansea UFO Network Part 3</t>
  </si>
  <si>
    <t>Last part of Davids talk about the Bicester Abduction Case
We would like to thank David for his fantastic talk,we found it a very good night &amp; thoroughly enjoyed.
https://www.facebook.com/Swansea-UFO-Network-786893714734208/?fref=ts
http://sufon.co.uk/</t>
  </si>
  <si>
    <t>gF4GtBCWJds</t>
  </si>
  <si>
    <t>https://youtu.be/SrdjRL-LTOk</t>
  </si>
  <si>
    <t>David Hodrien at Swansea UFO Network Part 2</t>
  </si>
  <si>
    <t>Second Part of Davids fascinating talk 
http://sufon.co.uk/
https://www.facebook.com/Swansea-UFO-Network-786893714734208/</t>
  </si>
  <si>
    <t>SrdjRL-LTOk</t>
  </si>
  <si>
    <t>https://youtu.be/LpaskviRBl8</t>
  </si>
  <si>
    <t>David Hodrien At Swansea UFO Network Part One</t>
  </si>
  <si>
    <t>Fascinating talk on the Bicester Abduction Case .
http://sufon.co.uk/
https://www.facebook.com/Swansea-UFO-Network-786893714734208/</t>
  </si>
  <si>
    <t>LpaskviRBl8</t>
  </si>
  <si>
    <t>2016 08 26</t>
  </si>
  <si>
    <t>https://youtu.be/a0AQiL8unA0</t>
  </si>
  <si>
    <t>Swansea UFO Network   BBC Radio Interview HD</t>
  </si>
  <si>
    <t>Please note our  website address has now changed ,our new address is
 www.sufon.co.uk</t>
  </si>
  <si>
    <t>a0AQiL8unA0</t>
  </si>
  <si>
    <t>https://youtu.be/zsfxv_Ayy0w</t>
  </si>
  <si>
    <t>Swansea UFO Network   BBC Radio Wales Interview excerpts</t>
  </si>
  <si>
    <t>zsfxv_Ayy0w</t>
  </si>
  <si>
    <t>2016 08 17</t>
  </si>
  <si>
    <t>https://youtu.be/apz7EdDx_qs</t>
  </si>
  <si>
    <t>Swansea UFO Network Night Of The Triangles Part Five .</t>
  </si>
  <si>
    <t>More witness testimony of the night of the triangles,We recently talked to Natalie Bowden about her sighting on the 19-1-83 .
Please note our  website address has now changed ,our new address is
 www.sufon.co.uk</t>
  </si>
  <si>
    <t>apz7EdDx_qs</t>
  </si>
  <si>
    <t>2016 07 29</t>
  </si>
  <si>
    <t>https://youtu.be/rtouoBsqNe8</t>
  </si>
  <si>
    <t>Ben Emlyn Jones at Swansea UFO Network 2 Exopolitics Part 2</t>
  </si>
  <si>
    <t>THE HISTORY OF EXOPOLITICS - ITS OLDER THAN YOU THINK'
Who are the ET's? What agenda do they all follow, and to what level are the governments of Earth involved in those agendas</t>
  </si>
  <si>
    <t>rtouoBsqNe8</t>
  </si>
  <si>
    <t>2016 07 28</t>
  </si>
  <si>
    <t>https://youtu.be/vM-0t1WRq7M</t>
  </si>
  <si>
    <t>Ben Emlyn Jones At Swansea UFO Network 2 Exopolitics Part 1</t>
  </si>
  <si>
    <t>vM-0t1WRq7M</t>
  </si>
  <si>
    <t>2016 07 10</t>
  </si>
  <si>
    <t>https://youtu.be/JqNWm_i2FMs</t>
  </si>
  <si>
    <t>Neil Spring at Swansea UFO Network</t>
  </si>
  <si>
    <t>Author Neil Spring At Swansea UFO Network Talks about The Secrets Of Welsh Triangle .Full meeting in one place 
In February 1977 a group of 14 children were playing football outside Broad Haven Primary School, when they saw a yellow cigar-shaped object land in a nearby field. The children ran indoors to tell the headmaster, Ralph Llewellyn, to come and look. He said he couldn’t be bothered (!), but asked the children to sketch what they had seen. He later said he was surprised at how similar all the drawings turned out to be.A few days later, on 17 February, the same craft was seen by 3 members of staff at the school. News of this extraordinary sighting naturally reached the ears of local Ufologist and journalist, Randall Jones Pugh, who was the one largely responsible for bringing it to the attention of the national media . On 7 April Cyril John, a 64-year-old former political leader, had to get up at 5:00 AM, at his home in Milford Haven, for a trip to London. He saw a light shining in his bedroom window. On looking out he observed an egg-shaped object, silver-grey, with an orange-red light on top of it, about 4ft across, rocking gently in the air. Nearby was a humanoid figure, about 7ft-8ft tall, floating in mid-air, like a “free-fall parachutist”. The figure was dressed in a silver-grey boiler suit, and appeared to have no facial features, which suggests a mask-like visor. Mr John says it hovered motionless in the air for more than 25 minutes, when both the figure and the object slowly moved off, disappearing from view</t>
  </si>
  <si>
    <t>JqNWm_i2FMs</t>
  </si>
  <si>
    <t>https://youtu.be/dJe1OAS_eAA</t>
  </si>
  <si>
    <t>Neil Spring At Swansea UFO Network Finale</t>
  </si>
  <si>
    <t>Author Neil Spring At Swansea UFO Network Part 1 Talks about The Secrets Of Welsh Triangle .
In February 1977 a group of 14 children were playing football outside Broad Haven Primary School, when they saw a yellow cigar-shaped object land in a nearby field. The children ran indoors to tell the headmaster, Ralph Llewellyn, to come and look. He said he couldn’t be bothered (!), but asked the children to sketch what they had seen. He later said he was surprised at how similar all the drawings turned out to be.A few days later, on 17 February, the same craft was seen by 3 members of staff at the school. News of this extraordinary sighting naturally reached the ears of local Ufologist and journalist, Randall Jones Pugh, who was the one largely responsible for bringing it to the attention of the national media . On 7 April Cyril John, a 64-year-old former political leader, had to get up at 5:00 AM, at his home in Milford Haven, for a trip to London. He saw a light shining in his bedroom window. On looking out he observed an egg-shaped object, silver-grey, with an orange-red light on top of it, about 4ft across, rocking gently in the air. Nearby was a humanoid figure, about 7ft-8ft tall, floating in mid-air, like a “free-fall parachutist”. The figure was dressed in a silver-grey boiler suit, and appeared to have no facial features, which suggests a mask-like visor. Mr John says it hovered motionless in the air for more than 25 minutes, when both the figure and the object slowly moved off, disappearing from view</t>
  </si>
  <si>
    <t>dJe1OAS_eAA</t>
  </si>
  <si>
    <t>https://youtu.be/mtXcK9Rk5IA</t>
  </si>
  <si>
    <t>Neil Spring At Swansea UFO Network</t>
  </si>
  <si>
    <t>Author Neil Spring At Swansea UFO Network Part 2 Talks about The Secrets Of Welsh Triangle .
In February 1977 a group of 14 children were playing football outside Broad Haven Primary School, when they saw a yellow cigar-shaped object land in a nearby field. The children ran indoors to tell the headmaster, Ralph Llewellyn, to come and look. He said he couldn’t be bothered (!), but asked the children to sketch what they had seen. He later said he was surprised at how similar all the drawings turned out to be.A few days later, on 17 February, the same craft was seen by 3 members of staff at the school. News of this extraordinary sighting naturally reached the ears of local Ufologist and journalist, Randall Jones Pugh, who was the one largely responsible for bringing it to the attention of the national media . On 7 April Cyril John, a 64-year-old former political leader, had to get up at 5:00 AM, at his home in Milford Haven, for a trip to London. He saw a light shining in his bedroom window. On looking out he observed an egg-shaped object, silver-grey, with an orange-red light on top of it, about 4ft across, rocking gently in the air. Nearby was a humanoid figure, about 7ft-8ft tall, floating in mid-air, like a “free-fall parachutist”. The figure was dressed in a silver-grey boiler suit, and appeared to have no facial features, which suggests a mask-like visor. Mr John says it hovered motionless in the air for more than 25 minutes, when both the figure and the object slowly moved off, disappearing from view</t>
  </si>
  <si>
    <t>mtXcK9Rk5IA</t>
  </si>
  <si>
    <t>https://youtu.be/HpfaouO8--g</t>
  </si>
  <si>
    <t>Author Neil Spring At Swansea UFO Network Part 1 Talks about The Secrets Of Welsh Triangle .
In February 1977  a group of 14 children were playing football outside Broad Haven Primary School, when they saw a yellow cigar-shaped object land in a nearby field. The children ran indoors to tell the headmaster, Ralph Llewellyn, to come and look. He said he couldn’t be bothered (!), but asked the children to sketch what they had seen. He later said he was surprised at how similar all the drawings turned out to be.A few days later, on 17 February, the same craft was seen by 3 members of staff at the school. News of this extraordinary sighting naturally reached the ears of local Ufologist and journalist, Randall Jones Pugh, who was the one largely responsible for bringing it to the attention of the national media . On 7 April Cyril John, a 64-year-old former political leader, had to get up at 5:00 AM, at his home in Milford Haven, for a trip to London.  He saw a light shining in his bedroom window.  On looking out he observed an egg-shaped object, silver-grey, with an orange-red light on top of it, about 4ft across, rocking gently in the air.  Nearby was a humanoid figure, about 7ft-8ft tall, floating in mid-air, like a “free-fall parachutist”.  The figure was dressed in a silver-grey boiler suit, and appeared to have no facial features, which suggests a mask-like visor.  Mr John says it hovered motionless in the air for more than 25 minutes, when both the figure and the object slowly moved off, disappearing from view.</t>
  </si>
  <si>
    <t>HpfaouO8--g</t>
  </si>
  <si>
    <t>2016 04 13</t>
  </si>
  <si>
    <t>https://youtu.be/RhfXA_5dOpo</t>
  </si>
  <si>
    <t>Swansea UFO Network   Night Of The Triangles Part Four</t>
  </si>
  <si>
    <t>More witness testimony of the night of the triangles</t>
  </si>
  <si>
    <t>RhfXA_5dOpo</t>
  </si>
  <si>
    <t>2016 04 10</t>
  </si>
  <si>
    <t>https://youtu.be/YjRrZL4uS5M</t>
  </si>
  <si>
    <t>Gary Hesltine At Swansea UFO Network</t>
  </si>
  <si>
    <t>Conference at The Welcome inn , Swansea. 
https://www.facebook.com/Swansea-UFO-...
http://www.sufon.eu/index.html
I`ve tried to edit 7 parts into one so hoping it`s ok</t>
  </si>
  <si>
    <t>YjRrZL4uS5M</t>
  </si>
  <si>
    <t>2016 04 05</t>
  </si>
  <si>
    <t>https://youtu.be/_kOBi9FpP_I</t>
  </si>
  <si>
    <t>Gary Heseltine At Swansea UFO Network Part Seven</t>
  </si>
  <si>
    <t>Conference at The Welcome inn , Swansea.  Part 7 
https://www.facebook.com/Swansea-UFO-Network-786893714734208/?fref=ts
http://www.sufon.eu/index.html</t>
  </si>
  <si>
    <t>_kOBi9FpP_I</t>
  </si>
  <si>
    <t>https://youtu.be/A2xQUUBY7C8</t>
  </si>
  <si>
    <t>Gary Heseltine At Swansea UFO Network Part Six</t>
  </si>
  <si>
    <t>Conference at The Welcome inn , Swansea.  Part 6 
https://www.facebook.com/Swansea-UFO-Network-786893714734208/?fref=ts
http://www.sufon.eu/index.html</t>
  </si>
  <si>
    <t>A2xQUUBY7C8</t>
  </si>
  <si>
    <t>https://youtu.be/neYOIO2Gbao</t>
  </si>
  <si>
    <t>Gary Heseltine at Swansea UFO Network Part Five</t>
  </si>
  <si>
    <t>Conference at The Welcome inn , Swansea.  Part 5 
https://www.facebook.com/Swansea-UFO-Network-786893714734208/?fref=ts
http://www.sufon.eu/index.html</t>
  </si>
  <si>
    <t>neYOIO2Gbao</t>
  </si>
  <si>
    <t>https://youtu.be/1M_2Ue-jDAU</t>
  </si>
  <si>
    <t>Gary Heseltine At Swansea UFO Network Part Four</t>
  </si>
  <si>
    <t>Conference at The Welcome inn , Swansea.  Part 4 
https://www.facebook.com/Swansea-UFO-Network-786893714734208/?fref=ts
http://www.sufon.eu/index.html</t>
  </si>
  <si>
    <t>1M_2Ue-jDAU</t>
  </si>
  <si>
    <t>2016 04 03</t>
  </si>
  <si>
    <t>https://youtu.be/uzSHHidB8d0</t>
  </si>
  <si>
    <t>Gary Heseltine at Swansea UFO Network Part Three</t>
  </si>
  <si>
    <t>Conference at The Welcome inn , Swansea.  Part 3 
https://www.facebook.com/Swansea-UFO-Network-786893714734208/?fref=ts
http://www.sufon.eu/index.html</t>
  </si>
  <si>
    <t>uzSHHidB8d0</t>
  </si>
  <si>
    <t>https://youtu.be/7RFxzLN4PRQ</t>
  </si>
  <si>
    <t>Gary Heseltine at Swansea UFO Network Part Two</t>
  </si>
  <si>
    <t>Conference at The Welcome Inn   Part 2
https://www.facebook.com/Swansea-UFO-Network-786893714734208/?fref=ts
http://www.sufon.eu/index.html</t>
  </si>
  <si>
    <t>7RFxzLN4PRQ</t>
  </si>
  <si>
    <t>https://youtu.be/9pSMlF9hILM</t>
  </si>
  <si>
    <t>Gary Heseltine at Swansea UFO Network Part One</t>
  </si>
  <si>
    <t>Conference at The Welcome, Swansea, Part 1
https://www.facebook.com/Swansea-UFO-Network-786893714734208/?fref=ts
http://www.sufon.eu/index.html</t>
  </si>
  <si>
    <t>9pSMlF9hILM</t>
  </si>
  <si>
    <t>2016 02 12</t>
  </si>
  <si>
    <t>https://youtu.be/QFC9F56xpjU</t>
  </si>
  <si>
    <t>Ben Emlyn Jones at The Welcome inn SwanseaPART 4</t>
  </si>
  <si>
    <t>Swansea ufo Network Ben Emlyn Jones at The Welcome inn Swansea PART 4</t>
  </si>
  <si>
    <t>QFC9F56xpjU</t>
  </si>
  <si>
    <t>https://youtu.be/-s9pHwJfvrU</t>
  </si>
  <si>
    <t>Ben Emlyn Jones at The Welcome Inn Swansea PART 3</t>
  </si>
  <si>
    <t>Swqnsea ufo Network with Ben Emlyn Jones at The Welcome Inn Swansea PART 3</t>
  </si>
  <si>
    <t>-s9pHwJfvrU</t>
  </si>
  <si>
    <t>https://youtu.be/F13M2_uC_LI</t>
  </si>
  <si>
    <t>Ben Emlyn Jones at The Welcome Inn Swansea Part 2</t>
  </si>
  <si>
    <t>Swansea ufo Network with Ben Emlyn Jones at The Welcome Inn Swansea Part 2</t>
  </si>
  <si>
    <t>F13M2_uC_LI</t>
  </si>
  <si>
    <t>https://youtu.be/kgUBbjS1uYk</t>
  </si>
  <si>
    <t>Ben Emlyn Jones</t>
  </si>
  <si>
    <t>Swansea ufo Network with Ben Emlyn Jones at The Welcome Inn, Swansea Part 1</t>
  </si>
  <si>
    <t>kgUBbjS1uYk</t>
  </si>
  <si>
    <t>2015 11 30</t>
  </si>
  <si>
    <t>https://youtu.be/tQeGYEhR8vo</t>
  </si>
  <si>
    <t>Swansea UFO Network  Night Of The Triangles Episode 3</t>
  </si>
  <si>
    <t>Swansea UFO Network interviews Ken Morse about his sighting in Bishopston Swansea .
https://www.facebook.com/Swansea-UFO-Network-786893714734208/?fref=ts
http://www.sufon.eu/index.html</t>
  </si>
  <si>
    <t>tQeGYEhR8vo</t>
  </si>
  <si>
    <t>2015 11 25</t>
  </si>
  <si>
    <t>https://youtu.be/qDFg9WcHQwU</t>
  </si>
  <si>
    <t>Swansea Ufo Network - The Hilary Porter Files</t>
  </si>
  <si>
    <t>Swansea UFO Network  (Emlyn) interviews Hilary Porter about her Abduction in Wales</t>
  </si>
  <si>
    <t>qDFg9WcHQwU</t>
  </si>
  <si>
    <t>2015 11 13</t>
  </si>
  <si>
    <t>https://youtu.be/s7IpGgOmaeA</t>
  </si>
  <si>
    <t>Swansea Ufo Network - Interview with  Tom James</t>
  </si>
  <si>
    <t>Swansea UFO Network Interview`s Tom James 12 Nov 2015 about his 5 sightings</t>
  </si>
  <si>
    <t>s7IpGgOmaeA</t>
  </si>
  <si>
    <t>2015 11 05</t>
  </si>
  <si>
    <t>https://youtu.be/ixuJBPHW0bc</t>
  </si>
  <si>
    <t>Swansea Ufo Network - How it all began</t>
  </si>
  <si>
    <t>Swansea Ufo Network - Laurence chat`s to Emlyn &amp; Steve about how S.U.F.O.N started
www.sufon.co.uk</t>
  </si>
  <si>
    <t>ixuJBPHW0bc</t>
  </si>
  <si>
    <t>https://youtu.be/I4b6MibydP0</t>
  </si>
  <si>
    <t>Swansea Ufo Network - Final Thoughts</t>
  </si>
  <si>
    <t>Swansea UFO Network - Laurence chat`s to Emlyn &amp; Steve about S.U.F.O.N</t>
  </si>
  <si>
    <t>I4b6MibydP0</t>
  </si>
  <si>
    <t>2015 11 02</t>
  </si>
  <si>
    <t>https://youtu.be/ToYGSts8ka4</t>
  </si>
  <si>
    <t>Swansea Ufo Network -Night  of the  Triangles  - Part 2</t>
  </si>
  <si>
    <t>Swansea UFO Network`s intrepid reporters chase up another witness of the night of the triangles .Steve and Emlyn talk to Milan &amp; Byron  Baljak about the 1983 incident .
https://www.facebook.com/Swansea-UFO-Network-786893714734208/?fref=ts
http://www.sufon.eu/index.html</t>
  </si>
  <si>
    <t>ToYGSts8ka4</t>
  </si>
  <si>
    <t>2015 10 30</t>
  </si>
  <si>
    <t>https://youtu.be/V7LRdcCP5ec</t>
  </si>
  <si>
    <t>Swansea Ufo Network - Crop Circles</t>
  </si>
  <si>
    <t>Swansea UFO Network with Brian Harry giving a talk on Crop Circles .Brian was a Member of Wiltshire Crop Circle society from 2000 - 2008 &amp; investigated many Crop Circles during his time there .</t>
  </si>
  <si>
    <t>V7LRdcCP5ec</t>
  </si>
  <si>
    <t>https://youtu.be/9zg3-3YwwIg</t>
  </si>
  <si>
    <t>Swansea Ufo Network - UFO propulsion</t>
  </si>
  <si>
    <t>Swansea UFO Network  -   with Steve Drewson talking about ufo propulsion</t>
  </si>
  <si>
    <t>9zg3-3YwwIg</t>
  </si>
  <si>
    <t>2015 10 29</t>
  </si>
  <si>
    <t>https://youtu.be/DKqhvwwyKYY</t>
  </si>
  <si>
    <t>Swansea Ufo Network - UFO STORIES</t>
  </si>
  <si>
    <t>Swansea UFO Network . Emlyn gives us a talk on a few sightings in Swansea and surrounding areas.</t>
  </si>
  <si>
    <t>DKqhvwwyKYY</t>
  </si>
  <si>
    <t>2015 10 23</t>
  </si>
  <si>
    <t>https://youtu.be/S2s-G8n-pu8</t>
  </si>
  <si>
    <t>Swansea Ufo Network - FAKE MOON</t>
  </si>
  <si>
    <t>Swansea UFO Network 
Howard Middleton Jones talks about the moon &amp; about how it was towed into place aswell as other theories</t>
  </si>
  <si>
    <t>S2s-G8n-pu8</t>
  </si>
  <si>
    <t>https://youtu.be/f6pd_MZuHIA</t>
  </si>
  <si>
    <t>Swansea Ufo Network - The Singleton Hospital Encounter</t>
  </si>
  <si>
    <t>Swansea UFO Network
The Singleton Hospital Encounter 
Howard Middleton Jones speaks about his encounter in 1965</t>
  </si>
  <si>
    <t>f6pd_MZuHIA</t>
  </si>
  <si>
    <t>2015 10 22</t>
  </si>
  <si>
    <t>https://youtu.be/ULguTvJ5Efg</t>
  </si>
  <si>
    <t>Swansea Ufo Network - 19 January 1983 - 'THE Night Of The Triangles -  Part One</t>
  </si>
  <si>
    <t>Swansea UFO Network Interviews Phil Jones
This is where, on 19th January 1983, Orllwyn Jones, living here in Long Oaks Avenue, Sketty, was leaving for work just after 6 pm when he saw a black triangular craft about the size of a family car, pass inches over no. 16 . dipping slightly as it passed slowly over the street, and then ascend slightly before going over the white house opposite (no. 15).</t>
  </si>
  <si>
    <t>ULguTvJ5Efg</t>
  </si>
  <si>
    <t>2015 10 21</t>
  </si>
  <si>
    <t>https://youtu.be/P-8pDyOcVHw</t>
  </si>
  <si>
    <t>Swansea UFO Network With  Howard Middleton Jones</t>
  </si>
  <si>
    <t>S.U.F.O.N. Meeting with Howard Middleton Jones on 29th September 2015 .
Ambilac
The Moon
UFO over Singleton Hospital
Solar Anomalies</t>
  </si>
  <si>
    <t>P-8pDyOcVHw</t>
  </si>
</sst>
</file>

<file path=xl/styles.xml><?xml version="1.0" encoding="utf-8"?>
<styleSheet xmlns="http://schemas.openxmlformats.org/spreadsheetml/2006/main">
  <numFmts count="4">
    <numFmt numFmtId="43" formatCode="_-* #,##0.00_-;\-* #,##0.00_-;_-* &quot;-&quot;??_-;_-@_-"/>
    <numFmt numFmtId="41" formatCode="_-* #,##0_-;\-* #,##0_-;_-* &quot;-&quot;_-;_-@_-"/>
    <numFmt numFmtId="44" formatCode="_-&quot;£&quot;* #,##0.00_-;\-&quot;£&quot;* #,##0.00_-;_-&quot;£&quot;* &quot;-&quot;??_-;_-@_-"/>
    <numFmt numFmtId="42" formatCode="_-&quot;£&quot;* #,##0_-;\-&quot;£&quot;* #,##0_-;_-&quot;£&quot;* &quot;-&quot;_-;_-@_-"/>
  </numFmts>
  <fonts count="22">
    <font>
      <sz val="11"/>
      <color theme="1"/>
      <name val="Calibri"/>
      <charset val="134"/>
      <scheme val="minor"/>
    </font>
    <font>
      <u/>
      <sz val="11"/>
      <color rgb="FF0000FF"/>
      <name val="Arial"/>
      <charset val="134"/>
    </font>
    <font>
      <b/>
      <sz val="11"/>
      <color theme="1"/>
      <name val="Calibri"/>
      <charset val="134"/>
      <scheme val="minor"/>
    </font>
    <font>
      <u/>
      <sz val="11"/>
      <color theme="10"/>
      <name val="Calibri"/>
      <charset val="134"/>
    </font>
    <font>
      <b/>
      <sz val="11"/>
      <color rgb="FFFA7D00"/>
      <name val="Calibri"/>
      <charset val="0"/>
      <scheme val="minor"/>
    </font>
    <font>
      <b/>
      <sz val="11"/>
      <color rgb="FF3F3F3F"/>
      <name val="Calibri"/>
      <charset val="0"/>
      <scheme val="minor"/>
    </font>
    <font>
      <sz val="11"/>
      <color theme="1"/>
      <name val="Calibri"/>
      <charset val="0"/>
      <scheme val="minor"/>
    </font>
    <font>
      <sz val="11"/>
      <color rgb="FFFF0000"/>
      <name val="Calibri"/>
      <charset val="0"/>
      <scheme val="minor"/>
    </font>
    <font>
      <sz val="11"/>
      <color theme="0"/>
      <name val="Calibri"/>
      <charset val="0"/>
      <scheme val="minor"/>
    </font>
    <font>
      <u/>
      <sz val="11"/>
      <color rgb="FF800080"/>
      <name val="Calibri"/>
      <charset val="0"/>
      <scheme val="minor"/>
    </font>
    <font>
      <b/>
      <sz val="11"/>
      <color rgb="FFFFFFFF"/>
      <name val="Calibri"/>
      <charset val="0"/>
      <scheme val="minor"/>
    </font>
    <font>
      <b/>
      <sz val="13"/>
      <color theme="3"/>
      <name val="Calibri"/>
      <charset val="134"/>
      <scheme val="minor"/>
    </font>
    <font>
      <b/>
      <sz val="18"/>
      <color theme="3"/>
      <name val="Calibri"/>
      <charset val="134"/>
      <scheme val="minor"/>
    </font>
    <font>
      <i/>
      <sz val="11"/>
      <color rgb="FF7F7F7F"/>
      <name val="Calibri"/>
      <charset val="0"/>
      <scheme val="minor"/>
    </font>
    <font>
      <b/>
      <sz val="15"/>
      <color theme="3"/>
      <name val="Calibri"/>
      <charset val="134"/>
      <scheme val="minor"/>
    </font>
    <font>
      <b/>
      <sz val="11"/>
      <color theme="3"/>
      <name val="Calibri"/>
      <charset val="134"/>
      <scheme val="minor"/>
    </font>
    <font>
      <sz val="11"/>
      <color rgb="FF9C6500"/>
      <name val="Calibri"/>
      <charset val="0"/>
      <scheme val="minor"/>
    </font>
    <font>
      <sz val="11"/>
      <color rgb="FF3F3F76"/>
      <name val="Calibri"/>
      <charset val="0"/>
      <scheme val="minor"/>
    </font>
    <font>
      <sz val="11"/>
      <color rgb="FF006100"/>
      <name val="Calibri"/>
      <charset val="0"/>
      <scheme val="minor"/>
    </font>
    <font>
      <sz val="11"/>
      <color rgb="FFFA7D00"/>
      <name val="Calibri"/>
      <charset val="0"/>
      <scheme val="minor"/>
    </font>
    <font>
      <sz val="11"/>
      <color rgb="FF9C0006"/>
      <name val="Calibri"/>
      <charset val="0"/>
      <scheme val="minor"/>
    </font>
    <font>
      <b/>
      <sz val="11"/>
      <color theme="1"/>
      <name val="Calibri"/>
      <charset val="0"/>
      <scheme val="minor"/>
    </font>
  </fonts>
  <fills count="33">
    <fill>
      <patternFill patternType="none"/>
    </fill>
    <fill>
      <patternFill patternType="gray125"/>
    </fill>
    <fill>
      <patternFill patternType="solid">
        <fgColor rgb="FFF2F2F2"/>
        <bgColor indexed="64"/>
      </patternFill>
    </fill>
    <fill>
      <patternFill patternType="solid">
        <fgColor theme="4" tint="0.599993896298105"/>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theme="9" tint="0.399975585192419"/>
        <bgColor indexed="64"/>
      </patternFill>
    </fill>
    <fill>
      <patternFill patternType="solid">
        <fgColor theme="5" tint="0.399975585192419"/>
        <bgColor indexed="64"/>
      </patternFill>
    </fill>
    <fill>
      <patternFill patternType="solid">
        <fgColor theme="5"/>
        <bgColor indexed="64"/>
      </patternFill>
    </fill>
    <fill>
      <patternFill patternType="solid">
        <fgColor theme="7" tint="0.399975585192419"/>
        <bgColor indexed="64"/>
      </patternFill>
    </fill>
    <fill>
      <patternFill patternType="solid">
        <fgColor theme="7" tint="0.599993896298105"/>
        <bgColor indexed="64"/>
      </patternFill>
    </fill>
    <fill>
      <patternFill patternType="solid">
        <fgColor theme="7"/>
        <bgColor indexed="64"/>
      </patternFill>
    </fill>
    <fill>
      <patternFill patternType="solid">
        <fgColor theme="9" tint="0.799981688894314"/>
        <bgColor indexed="64"/>
      </patternFill>
    </fill>
    <fill>
      <patternFill patternType="solid">
        <fgColor theme="6" tint="0.399975585192419"/>
        <bgColor indexed="64"/>
      </patternFill>
    </fill>
    <fill>
      <patternFill patternType="solid">
        <fgColor rgb="FFA5A5A5"/>
        <bgColor indexed="64"/>
      </patternFill>
    </fill>
    <fill>
      <patternFill patternType="solid">
        <fgColor theme="8" tint="0.399975585192419"/>
        <bgColor indexed="64"/>
      </patternFill>
    </fill>
    <fill>
      <patternFill patternType="solid">
        <fgColor theme="5" tint="0.799981688894314"/>
        <bgColor indexed="64"/>
      </patternFill>
    </fill>
    <fill>
      <patternFill patternType="solid">
        <fgColor rgb="FFFFFFCC"/>
        <bgColor indexed="64"/>
      </patternFill>
    </fill>
    <fill>
      <patternFill patternType="solid">
        <fgColor theme="4" tint="0.399975585192419"/>
        <bgColor indexed="64"/>
      </patternFill>
    </fill>
    <fill>
      <patternFill patternType="solid">
        <fgColor theme="8" tint="0.799981688894314"/>
        <bgColor indexed="64"/>
      </patternFill>
    </fill>
    <fill>
      <patternFill patternType="solid">
        <fgColor theme="6" tint="0.599993896298105"/>
        <bgColor indexed="64"/>
      </patternFill>
    </fill>
    <fill>
      <patternFill patternType="solid">
        <fgColor theme="9"/>
        <bgColor indexed="64"/>
      </patternFill>
    </fill>
    <fill>
      <patternFill patternType="solid">
        <fgColor theme="5" tint="0.599993896298105"/>
        <bgColor indexed="64"/>
      </patternFill>
    </fill>
    <fill>
      <patternFill patternType="solid">
        <fgColor rgb="FFFFEB9C"/>
        <bgColor indexed="64"/>
      </patternFill>
    </fill>
    <fill>
      <patternFill patternType="solid">
        <fgColor rgb="FFFFCC99"/>
        <bgColor indexed="64"/>
      </patternFill>
    </fill>
    <fill>
      <patternFill patternType="solid">
        <fgColor rgb="FFC6EFCE"/>
        <bgColor indexed="64"/>
      </patternFill>
    </fill>
    <fill>
      <patternFill patternType="solid">
        <fgColor theme="4"/>
        <bgColor indexed="64"/>
      </patternFill>
    </fill>
    <fill>
      <patternFill patternType="solid">
        <fgColor theme="4" tint="0.799981688894314"/>
        <bgColor indexed="64"/>
      </patternFill>
    </fill>
    <fill>
      <patternFill patternType="solid">
        <fgColor rgb="FFFFC7CE"/>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theme="8"/>
        <bgColor indexed="64"/>
      </patternFill>
    </fill>
    <fill>
      <patternFill patternType="solid">
        <fgColor theme="6"/>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0" fontId="6" fillId="3" borderId="0" applyNumberFormat="0" applyBorder="0" applyAlignment="0" applyProtection="0">
      <alignment vertical="center"/>
    </xf>
    <xf numFmtId="43"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0" fontId="3" fillId="0" borderId="0" applyNumberFormat="0" applyFill="0" applyBorder="0" applyAlignment="0" applyProtection="0">
      <alignment vertical="top"/>
      <protection locked="0"/>
    </xf>
    <xf numFmtId="0" fontId="8" fillId="9" borderId="0" applyNumberFormat="0" applyBorder="0" applyAlignment="0" applyProtection="0">
      <alignment vertical="center"/>
    </xf>
    <xf numFmtId="0" fontId="9" fillId="0" borderId="0" applyNumberFormat="0" applyFill="0" applyBorder="0" applyAlignment="0" applyProtection="0">
      <alignment vertical="center"/>
    </xf>
    <xf numFmtId="0" fontId="10" fillId="14" borderId="4" applyNumberFormat="0" applyAlignment="0" applyProtection="0">
      <alignment vertical="center"/>
    </xf>
    <xf numFmtId="0" fontId="11" fillId="0" borderId="5" applyNumberFormat="0" applyFill="0" applyAlignment="0" applyProtection="0">
      <alignment vertical="center"/>
    </xf>
    <xf numFmtId="0" fontId="0" fillId="17" borderId="6" applyNumberFormat="0" applyFont="0" applyAlignment="0" applyProtection="0">
      <alignment vertical="center"/>
    </xf>
    <xf numFmtId="0" fontId="6" fillId="20" borderId="0" applyNumberFormat="0" applyBorder="0" applyAlignment="0" applyProtection="0">
      <alignment vertical="center"/>
    </xf>
    <xf numFmtId="0" fontId="7" fillId="0" borderId="0" applyNumberFormat="0" applyFill="0" applyBorder="0" applyAlignment="0" applyProtection="0">
      <alignment vertical="center"/>
    </xf>
    <xf numFmtId="0" fontId="6" fillId="22" borderId="0" applyNumberFormat="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7" applyNumberFormat="0" applyFill="0" applyAlignment="0" applyProtection="0">
      <alignment vertical="center"/>
    </xf>
    <xf numFmtId="0" fontId="15" fillId="0" borderId="0" applyNumberFormat="0" applyFill="0" applyBorder="0" applyAlignment="0" applyProtection="0">
      <alignment vertical="center"/>
    </xf>
    <xf numFmtId="0" fontId="17" fillId="24" borderId="2" applyNumberFormat="0" applyAlignment="0" applyProtection="0">
      <alignment vertical="center"/>
    </xf>
    <xf numFmtId="0" fontId="8" fillId="13" borderId="0" applyNumberFormat="0" applyBorder="0" applyAlignment="0" applyProtection="0">
      <alignment vertical="center"/>
    </xf>
    <xf numFmtId="0" fontId="18" fillId="25" borderId="0" applyNumberFormat="0" applyBorder="0" applyAlignment="0" applyProtection="0">
      <alignment vertical="center"/>
    </xf>
    <xf numFmtId="0" fontId="5" fillId="2" borderId="3" applyNumberFormat="0" applyAlignment="0" applyProtection="0">
      <alignment vertical="center"/>
    </xf>
    <xf numFmtId="0" fontId="6" fillId="27" borderId="0" applyNumberFormat="0" applyBorder="0" applyAlignment="0" applyProtection="0">
      <alignment vertical="center"/>
    </xf>
    <xf numFmtId="0" fontId="4" fillId="2" borderId="2" applyNumberFormat="0" applyAlignment="0" applyProtection="0">
      <alignment vertical="center"/>
    </xf>
    <xf numFmtId="0" fontId="19" fillId="0" borderId="8" applyNumberFormat="0" applyFill="0" applyAlignment="0" applyProtection="0">
      <alignment vertical="center"/>
    </xf>
    <xf numFmtId="0" fontId="21" fillId="0" borderId="9" applyNumberFormat="0" applyFill="0" applyAlignment="0" applyProtection="0">
      <alignment vertical="center"/>
    </xf>
    <xf numFmtId="0" fontId="20" fillId="28" borderId="0" applyNumberFormat="0" applyBorder="0" applyAlignment="0" applyProtection="0">
      <alignment vertical="center"/>
    </xf>
    <xf numFmtId="0" fontId="16" fillId="23" borderId="0" applyNumberFormat="0" applyBorder="0" applyAlignment="0" applyProtection="0">
      <alignment vertical="center"/>
    </xf>
    <xf numFmtId="0" fontId="8" fillId="26" borderId="0" applyNumberFormat="0" applyBorder="0" applyAlignment="0" applyProtection="0">
      <alignment vertical="center"/>
    </xf>
    <xf numFmtId="0" fontId="6" fillId="19" borderId="0" applyNumberFormat="0" applyBorder="0" applyAlignment="0" applyProtection="0">
      <alignment vertical="center"/>
    </xf>
    <xf numFmtId="0" fontId="8" fillId="18" borderId="0" applyNumberFormat="0" applyBorder="0" applyAlignment="0" applyProtection="0">
      <alignment vertical="center"/>
    </xf>
    <xf numFmtId="0" fontId="8" fillId="8" borderId="0" applyNumberFormat="0" applyBorder="0" applyAlignment="0" applyProtection="0">
      <alignment vertical="center"/>
    </xf>
    <xf numFmtId="0" fontId="6" fillId="16" borderId="0" applyNumberFormat="0" applyBorder="0" applyAlignment="0" applyProtection="0">
      <alignment vertical="center"/>
    </xf>
    <xf numFmtId="0" fontId="6" fillId="12" borderId="0" applyNumberFormat="0" applyBorder="0" applyAlignment="0" applyProtection="0">
      <alignment vertical="center"/>
    </xf>
    <xf numFmtId="0" fontId="8" fillId="7" borderId="0" applyNumberFormat="0" applyBorder="0" applyAlignment="0" applyProtection="0">
      <alignment vertical="center"/>
    </xf>
    <xf numFmtId="0" fontId="8" fillId="32" borderId="0" applyNumberFormat="0" applyBorder="0" applyAlignment="0" applyProtection="0">
      <alignment vertical="center"/>
    </xf>
    <xf numFmtId="0" fontId="6" fillId="4" borderId="0" applyNumberFormat="0" applyBorder="0" applyAlignment="0" applyProtection="0">
      <alignment vertical="center"/>
    </xf>
    <xf numFmtId="0" fontId="8" fillId="11" borderId="0" applyNumberFormat="0" applyBorder="0" applyAlignment="0" applyProtection="0">
      <alignment vertical="center"/>
    </xf>
    <xf numFmtId="0" fontId="6" fillId="5" borderId="0" applyNumberFormat="0" applyBorder="0" applyAlignment="0" applyProtection="0">
      <alignment vertical="center"/>
    </xf>
    <xf numFmtId="0" fontId="6" fillId="10" borderId="0" applyNumberFormat="0" applyBorder="0" applyAlignment="0" applyProtection="0">
      <alignment vertical="center"/>
    </xf>
    <xf numFmtId="0" fontId="8" fillId="31" borderId="0" applyNumberFormat="0" applyBorder="0" applyAlignment="0" applyProtection="0">
      <alignment vertical="center"/>
    </xf>
    <xf numFmtId="0" fontId="6" fillId="30" borderId="0" applyNumberFormat="0" applyBorder="0" applyAlignment="0" applyProtection="0">
      <alignment vertical="center"/>
    </xf>
    <xf numFmtId="0" fontId="8" fillId="15" borderId="0" applyNumberFormat="0" applyBorder="0" applyAlignment="0" applyProtection="0">
      <alignment vertical="center"/>
    </xf>
    <xf numFmtId="0" fontId="8" fillId="21" borderId="0" applyNumberFormat="0" applyBorder="0" applyAlignment="0" applyProtection="0">
      <alignment vertical="center"/>
    </xf>
    <xf numFmtId="0" fontId="6" fillId="29" borderId="0" applyNumberFormat="0" applyBorder="0" applyAlignment="0" applyProtection="0">
      <alignment vertical="center"/>
    </xf>
    <xf numFmtId="0" fontId="8" fillId="6" borderId="0" applyNumberFormat="0" applyBorder="0" applyAlignment="0" applyProtection="0">
      <alignment vertical="center"/>
    </xf>
  </cellStyleXfs>
  <cellXfs count="5">
    <xf numFmtId="0" fontId="0" fillId="0" borderId="0" xfId="0"/>
    <xf numFmtId="0" fontId="0" fillId="0" borderId="0" xfId="0" applyAlignment="1">
      <alignment horizontal="left" vertical="top" wrapText="1"/>
    </xf>
    <xf numFmtId="0" fontId="1" fillId="0" borderId="0" xfId="0" applyFont="1" applyAlignment="1">
      <alignment horizontal="left" vertical="top" wrapText="1"/>
    </xf>
    <xf numFmtId="0" fontId="2" fillId="0" borderId="1" xfId="0" applyFont="1" applyBorder="1" applyAlignment="1">
      <alignment horizontal="left" vertical="top" wrapText="1"/>
    </xf>
    <xf numFmtId="0" fontId="3" fillId="0" borderId="0" xfId="7" applyAlignment="1" applyProtection="1">
      <alignment horizontal="left" vertical="top" wrapText="1"/>
    </xf>
  </cellXfs>
  <cellStyles count="49">
    <cellStyle name="Normal" xfId="0" builtinId="0"/>
    <cellStyle name="40% - Accent1" xfId="1" builtinId="31"/>
    <cellStyle name="Comma" xfId="2" builtinId="3"/>
    <cellStyle name="Comma [0]" xfId="3" builtinId="6"/>
    <cellStyle name="Currency [0]" xfId="4" builtinId="7"/>
    <cellStyle name="Currency" xfId="5" builtinId="4"/>
    <cellStyle name="Percent" xfId="6" builtinId="5"/>
    <cellStyle name="Hyperlink" xfId="7" builtinId="8"/>
    <cellStyle name="60% - Accent4" xfId="8" builtinId="44"/>
    <cellStyle name="Followed Hyperlink" xfId="9" builtinId="9"/>
    <cellStyle name="Check Cell" xfId="10" builtinId="23"/>
    <cellStyle name="Heading 2" xfId="11" builtinId="17"/>
    <cellStyle name="Note" xfId="12" builtinId="10"/>
    <cellStyle name="40% - Accent3" xfId="13" builtinId="39"/>
    <cellStyle name="Warning Text" xfId="14" builtinId="11"/>
    <cellStyle name="40% - Accent2" xfId="15" builtinId="35"/>
    <cellStyle name="Title" xfId="16" builtinId="15"/>
    <cellStyle name="CExplanatory Text" xfId="17" builtinId="53"/>
    <cellStyle name="Heading 1" xfId="18" builtinId="16"/>
    <cellStyle name="Heading 3" xfId="19" builtinId="18"/>
    <cellStyle name="Heading 4" xfId="20" builtinId="19"/>
    <cellStyle name="Input" xfId="21" builtinId="20"/>
    <cellStyle name="60% - Accent3" xfId="22" builtinId="40"/>
    <cellStyle name="Good" xfId="23" builtinId="26"/>
    <cellStyle name="Output" xfId="24" builtinId="21"/>
    <cellStyle name="20% - Accent1" xfId="25" builtinId="30"/>
    <cellStyle name="Calculation" xfId="26" builtinId="22"/>
    <cellStyle name="Linked Cell" xfId="27" builtinId="24"/>
    <cellStyle name="Total" xfId="28" builtinId="25"/>
    <cellStyle name="Bad" xfId="29" builtinId="27"/>
    <cellStyle name="Neutral" xfId="30" builtinId="28"/>
    <cellStyle name="Accent1" xfId="31" builtinId="29"/>
    <cellStyle name="20% - Accent5" xfId="32" builtinId="46"/>
    <cellStyle name="60% - Accent1" xfId="33" builtinId="32"/>
    <cellStyle name="Accent2" xfId="34" builtinId="33"/>
    <cellStyle name="20% - Accent2" xfId="35" builtinId="34"/>
    <cellStyle name="20% - Accent6" xfId="36" builtinId="50"/>
    <cellStyle name="60% - Accent2" xfId="37" builtinId="36"/>
    <cellStyle name="Accent3" xfId="38" builtinId="37"/>
    <cellStyle name="20% - Accent3" xfId="39" builtinId="38"/>
    <cellStyle name="Accent4" xfId="40" builtinId="41"/>
    <cellStyle name="20% - Accent4" xfId="41" builtinId="42"/>
    <cellStyle name="40% - Accent4" xfId="42" builtinId="43"/>
    <cellStyle name="Accent5" xfId="43" builtinId="45"/>
    <cellStyle name="40% - Accent5" xfId="44" builtinId="47"/>
    <cellStyle name="60% - Accent5" xfId="45" builtinId="48"/>
    <cellStyle name="Accent6" xfId="46" builtinId="49"/>
    <cellStyle name="40% - Accent6" xfId="47" builtinId="51"/>
    <cellStyle name="60% - Accent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99" Type="http://schemas.openxmlformats.org/officeDocument/2006/relationships/hyperlink" Target="https://youtu.be/F13M2_uC_LI" TargetMode="External"/><Relationship Id="rId98" Type="http://schemas.openxmlformats.org/officeDocument/2006/relationships/hyperlink" Target="https://youtu.be/-s9pHwJfvrU" TargetMode="External"/><Relationship Id="rId97" Type="http://schemas.openxmlformats.org/officeDocument/2006/relationships/hyperlink" Target="https://youtu.be/QFC9F56xpjU" TargetMode="External"/><Relationship Id="rId96" Type="http://schemas.openxmlformats.org/officeDocument/2006/relationships/hyperlink" Target="https://youtu.be/9pSMlF9hILM" TargetMode="External"/><Relationship Id="rId95" Type="http://schemas.openxmlformats.org/officeDocument/2006/relationships/hyperlink" Target="https://youtu.be/7RFxzLN4PRQ" TargetMode="External"/><Relationship Id="rId94" Type="http://schemas.openxmlformats.org/officeDocument/2006/relationships/hyperlink" Target="https://youtu.be/uzSHHidB8d0" TargetMode="External"/><Relationship Id="rId93" Type="http://schemas.openxmlformats.org/officeDocument/2006/relationships/hyperlink" Target="https://youtu.be/1M_2Ue-jDAU" TargetMode="External"/><Relationship Id="rId92" Type="http://schemas.openxmlformats.org/officeDocument/2006/relationships/hyperlink" Target="https://youtu.be/neYOIO2Gbao" TargetMode="External"/><Relationship Id="rId91" Type="http://schemas.openxmlformats.org/officeDocument/2006/relationships/hyperlink" Target="https://youtu.be/A2xQUUBY7C8" TargetMode="External"/><Relationship Id="rId90" Type="http://schemas.openxmlformats.org/officeDocument/2006/relationships/hyperlink" Target="https://youtu.be/_kOBi9FpP_I" TargetMode="External"/><Relationship Id="rId9" Type="http://schemas.openxmlformats.org/officeDocument/2006/relationships/hyperlink" Target="https://youtu.be/RtmCOfaoVDY" TargetMode="External"/><Relationship Id="rId89" Type="http://schemas.openxmlformats.org/officeDocument/2006/relationships/hyperlink" Target="https://youtu.be/YjRrZL4uS5M" TargetMode="External"/><Relationship Id="rId88" Type="http://schemas.openxmlformats.org/officeDocument/2006/relationships/hyperlink" Target="https://youtu.be/RhfXA_5dOpo" TargetMode="External"/><Relationship Id="rId87" Type="http://schemas.openxmlformats.org/officeDocument/2006/relationships/hyperlink" Target="https://youtu.be/HpfaouO8--g" TargetMode="External"/><Relationship Id="rId86" Type="http://schemas.openxmlformats.org/officeDocument/2006/relationships/hyperlink" Target="https://youtu.be/mtXcK9Rk5IA" TargetMode="External"/><Relationship Id="rId85" Type="http://schemas.openxmlformats.org/officeDocument/2006/relationships/hyperlink" Target="https://youtu.be/dJe1OAS_eAA" TargetMode="External"/><Relationship Id="rId84" Type="http://schemas.openxmlformats.org/officeDocument/2006/relationships/hyperlink" Target="https://youtu.be/JqNWm_i2FMs" TargetMode="External"/><Relationship Id="rId83" Type="http://schemas.openxmlformats.org/officeDocument/2006/relationships/hyperlink" Target="https://youtu.be/vM-0t1WRq7M" TargetMode="External"/><Relationship Id="rId82" Type="http://schemas.openxmlformats.org/officeDocument/2006/relationships/hyperlink" Target="https://youtu.be/rtouoBsqNe8" TargetMode="External"/><Relationship Id="rId81" Type="http://schemas.openxmlformats.org/officeDocument/2006/relationships/hyperlink" Target="https://youtu.be/apz7EdDx_qs" TargetMode="External"/><Relationship Id="rId80" Type="http://schemas.openxmlformats.org/officeDocument/2006/relationships/hyperlink" Target="https://youtu.be/zsfxv_Ayy0w" TargetMode="External"/><Relationship Id="rId8" Type="http://schemas.openxmlformats.org/officeDocument/2006/relationships/hyperlink" Target="https://youtu.be/iDeSkJOPUQY" TargetMode="External"/><Relationship Id="rId79" Type="http://schemas.openxmlformats.org/officeDocument/2006/relationships/hyperlink" Target="https://youtu.be/a0AQiL8unA0" TargetMode="External"/><Relationship Id="rId78" Type="http://schemas.openxmlformats.org/officeDocument/2006/relationships/hyperlink" Target="https://youtu.be/LpaskviRBl8" TargetMode="External"/><Relationship Id="rId77" Type="http://schemas.openxmlformats.org/officeDocument/2006/relationships/hyperlink" Target="https://youtu.be/SrdjRL-LTOk" TargetMode="External"/><Relationship Id="rId76" Type="http://schemas.openxmlformats.org/officeDocument/2006/relationships/hyperlink" Target="https://youtu.be/gF4GtBCWJds" TargetMode="External"/><Relationship Id="rId75" Type="http://schemas.openxmlformats.org/officeDocument/2006/relationships/hyperlink" Target="https://youtu.be/WGsjfAZSbE0" TargetMode="External"/><Relationship Id="rId74" Type="http://schemas.openxmlformats.org/officeDocument/2006/relationships/hyperlink" Target="https://youtu.be/UH06UzPc2rE" TargetMode="External"/><Relationship Id="rId73" Type="http://schemas.openxmlformats.org/officeDocument/2006/relationships/hyperlink" Target="https://youtu.be/kt1KvclHmgE" TargetMode="External"/><Relationship Id="rId72" Type="http://schemas.openxmlformats.org/officeDocument/2006/relationships/hyperlink" Target="https://youtu.be/0ci7NGuyP_4" TargetMode="External"/><Relationship Id="rId71" Type="http://schemas.openxmlformats.org/officeDocument/2006/relationships/hyperlink" Target="https://youtu.be/8u7oyvW_wls" TargetMode="External"/><Relationship Id="rId70" Type="http://schemas.openxmlformats.org/officeDocument/2006/relationships/hyperlink" Target="https://youtu.be/NQnzA04-5W0" TargetMode="External"/><Relationship Id="rId7" Type="http://schemas.openxmlformats.org/officeDocument/2006/relationships/hyperlink" Target="https://youtu.be/BVyqRpCtBHM" TargetMode="External"/><Relationship Id="rId69" Type="http://schemas.openxmlformats.org/officeDocument/2006/relationships/hyperlink" Target="https://youtu.be/ROUagVGboEg" TargetMode="External"/><Relationship Id="rId68" Type="http://schemas.openxmlformats.org/officeDocument/2006/relationships/hyperlink" Target="https://youtu.be/vDYMFX4vbIA" TargetMode="External"/><Relationship Id="rId67" Type="http://schemas.openxmlformats.org/officeDocument/2006/relationships/hyperlink" Target="https://youtu.be/emAoIsc8JXY" TargetMode="External"/><Relationship Id="rId66" Type="http://schemas.openxmlformats.org/officeDocument/2006/relationships/hyperlink" Target="https://youtu.be/-CwoHm1W5LM" TargetMode="External"/><Relationship Id="rId65" Type="http://schemas.openxmlformats.org/officeDocument/2006/relationships/hyperlink" Target="https://youtu.be/Y9XcKQInHZk" TargetMode="External"/><Relationship Id="rId64" Type="http://schemas.openxmlformats.org/officeDocument/2006/relationships/hyperlink" Target="https://youtu.be/C9ipIZj1N44" TargetMode="External"/><Relationship Id="rId63" Type="http://schemas.openxmlformats.org/officeDocument/2006/relationships/hyperlink" Target="https://youtu.be/Vq85si-YzIQ" TargetMode="External"/><Relationship Id="rId62" Type="http://schemas.openxmlformats.org/officeDocument/2006/relationships/hyperlink" Target="https://youtu.be/HK8CzUej3J4" TargetMode="External"/><Relationship Id="rId61" Type="http://schemas.openxmlformats.org/officeDocument/2006/relationships/hyperlink" Target="https://youtu.be/f2zKlEOZdyk" TargetMode="External"/><Relationship Id="rId60" Type="http://schemas.openxmlformats.org/officeDocument/2006/relationships/hyperlink" Target="https://youtu.be/xcCWglxIOQ8" TargetMode="External"/><Relationship Id="rId6" Type="http://schemas.openxmlformats.org/officeDocument/2006/relationships/hyperlink" Target="https://youtu.be/EMCksNRSD3s" TargetMode="External"/><Relationship Id="rId59" Type="http://schemas.openxmlformats.org/officeDocument/2006/relationships/hyperlink" Target="https://youtu.be/nD6RIv1Qud4" TargetMode="External"/><Relationship Id="rId58" Type="http://schemas.openxmlformats.org/officeDocument/2006/relationships/hyperlink" Target="https://youtu.be/3tEgsQigEoc" TargetMode="External"/><Relationship Id="rId57" Type="http://schemas.openxmlformats.org/officeDocument/2006/relationships/hyperlink" Target="https://youtu.be/OM0BLeYLSxA" TargetMode="External"/><Relationship Id="rId56" Type="http://schemas.openxmlformats.org/officeDocument/2006/relationships/hyperlink" Target="https://youtu.be/0XCpPoHOipg" TargetMode="External"/><Relationship Id="rId55" Type="http://schemas.openxmlformats.org/officeDocument/2006/relationships/hyperlink" Target="https://youtu.be/UKKho8DpuOA" TargetMode="External"/><Relationship Id="rId54" Type="http://schemas.openxmlformats.org/officeDocument/2006/relationships/hyperlink" Target="https://youtu.be/5t_Rk6qZqeI" TargetMode="External"/><Relationship Id="rId53" Type="http://schemas.openxmlformats.org/officeDocument/2006/relationships/hyperlink" Target="https://youtu.be/Pt_BZ3ZhqF8" TargetMode="External"/><Relationship Id="rId52" Type="http://schemas.openxmlformats.org/officeDocument/2006/relationships/hyperlink" Target="https://youtu.be/0H9VffawDUI" TargetMode="External"/><Relationship Id="rId51" Type="http://schemas.openxmlformats.org/officeDocument/2006/relationships/hyperlink" Target="https://youtu.be/YULqA6Uhi2U" TargetMode="External"/><Relationship Id="rId50" Type="http://schemas.openxmlformats.org/officeDocument/2006/relationships/hyperlink" Target="https://youtu.be/KvMEwP23d5c" TargetMode="External"/><Relationship Id="rId5" Type="http://schemas.openxmlformats.org/officeDocument/2006/relationships/hyperlink" Target="https://youtu.be/_lnPofJCv50" TargetMode="External"/><Relationship Id="rId49" Type="http://schemas.openxmlformats.org/officeDocument/2006/relationships/hyperlink" Target="https://youtu.be/l7hcXKJEGIM" TargetMode="External"/><Relationship Id="rId48" Type="http://schemas.openxmlformats.org/officeDocument/2006/relationships/hyperlink" Target="https://youtu.be/bAL-dlDQfwY" TargetMode="External"/><Relationship Id="rId47" Type="http://schemas.openxmlformats.org/officeDocument/2006/relationships/hyperlink" Target="https://youtu.be/17LGn-ZPq2E" TargetMode="External"/><Relationship Id="rId46" Type="http://schemas.openxmlformats.org/officeDocument/2006/relationships/hyperlink" Target="https://youtu.be/Itcx0JSSJpo" TargetMode="External"/><Relationship Id="rId45" Type="http://schemas.openxmlformats.org/officeDocument/2006/relationships/hyperlink" Target="https://youtu.be/KzJaIiUbCvI" TargetMode="External"/><Relationship Id="rId44" Type="http://schemas.openxmlformats.org/officeDocument/2006/relationships/hyperlink" Target="https://youtu.be/1HV6eof_t2w" TargetMode="External"/><Relationship Id="rId43" Type="http://schemas.openxmlformats.org/officeDocument/2006/relationships/hyperlink" Target="https://youtu.be/Dvm1T19FTI8" TargetMode="External"/><Relationship Id="rId42" Type="http://schemas.openxmlformats.org/officeDocument/2006/relationships/hyperlink" Target="https://youtu.be/59LenqBo99k" TargetMode="External"/><Relationship Id="rId41" Type="http://schemas.openxmlformats.org/officeDocument/2006/relationships/hyperlink" Target="https://youtu.be/DFPQN6SZKXo" TargetMode="External"/><Relationship Id="rId40" Type="http://schemas.openxmlformats.org/officeDocument/2006/relationships/hyperlink" Target="https://youtu.be/D8Ytfc1nuFw" TargetMode="External"/><Relationship Id="rId4" Type="http://schemas.openxmlformats.org/officeDocument/2006/relationships/hyperlink" Target="https://youtu.be/MYYaGVcIHBc" TargetMode="External"/><Relationship Id="rId39" Type="http://schemas.openxmlformats.org/officeDocument/2006/relationships/hyperlink" Target="https://youtu.be/Y_TxoXEZtkk" TargetMode="External"/><Relationship Id="rId38" Type="http://schemas.openxmlformats.org/officeDocument/2006/relationships/hyperlink" Target="https://youtu.be/_VsUrnGP3TQ" TargetMode="External"/><Relationship Id="rId37" Type="http://schemas.openxmlformats.org/officeDocument/2006/relationships/hyperlink" Target="https://youtu.be/jLwWVN0OmS4" TargetMode="External"/><Relationship Id="rId36" Type="http://schemas.openxmlformats.org/officeDocument/2006/relationships/hyperlink" Target="https://youtu.be/LfvohsC6QOY" TargetMode="External"/><Relationship Id="rId35" Type="http://schemas.openxmlformats.org/officeDocument/2006/relationships/hyperlink" Target="https://youtu.be/N3FmLgYLgxk" TargetMode="External"/><Relationship Id="rId34" Type="http://schemas.openxmlformats.org/officeDocument/2006/relationships/hyperlink" Target="https://youtu.be/GXYnwZE0Z_E" TargetMode="External"/><Relationship Id="rId33" Type="http://schemas.openxmlformats.org/officeDocument/2006/relationships/hyperlink" Target="https://youtu.be/Y1cGtckz0xw" TargetMode="External"/><Relationship Id="rId32" Type="http://schemas.openxmlformats.org/officeDocument/2006/relationships/hyperlink" Target="https://youtu.be/jHfEM55_bkE" TargetMode="External"/><Relationship Id="rId31" Type="http://schemas.openxmlformats.org/officeDocument/2006/relationships/hyperlink" Target="https://youtu.be/mKoYuHjQwTs" TargetMode="External"/><Relationship Id="rId30" Type="http://schemas.openxmlformats.org/officeDocument/2006/relationships/hyperlink" Target="https://youtu.be/Q0lOMopV6Gw" TargetMode="External"/><Relationship Id="rId3" Type="http://schemas.openxmlformats.org/officeDocument/2006/relationships/hyperlink" Target="https://youtu.be/Lqihvtmq-kI" TargetMode="External"/><Relationship Id="rId29" Type="http://schemas.openxmlformats.org/officeDocument/2006/relationships/hyperlink" Target="https://youtu.be/hCe0WcwcBO4" TargetMode="External"/><Relationship Id="rId28" Type="http://schemas.openxmlformats.org/officeDocument/2006/relationships/hyperlink" Target="https://youtu.be/WZ19T0P1miQ" TargetMode="External"/><Relationship Id="rId27" Type="http://schemas.openxmlformats.org/officeDocument/2006/relationships/hyperlink" Target="https://youtu.be/4GvZQTtZ2Bs" TargetMode="External"/><Relationship Id="rId26" Type="http://schemas.openxmlformats.org/officeDocument/2006/relationships/hyperlink" Target="https://youtu.be/vEI-W_n45U4" TargetMode="External"/><Relationship Id="rId25" Type="http://schemas.openxmlformats.org/officeDocument/2006/relationships/hyperlink" Target="https://youtu.be/g_V_JFabwME" TargetMode="External"/><Relationship Id="rId24" Type="http://schemas.openxmlformats.org/officeDocument/2006/relationships/hyperlink" Target="https://youtu.be/8VrvMu2DMUU" TargetMode="External"/><Relationship Id="rId23" Type="http://schemas.openxmlformats.org/officeDocument/2006/relationships/hyperlink" Target="https://youtu.be/WhQCiyp0Bz0" TargetMode="External"/><Relationship Id="rId22" Type="http://schemas.openxmlformats.org/officeDocument/2006/relationships/hyperlink" Target="https://youtu.be/8h4-pFvv26Q" TargetMode="External"/><Relationship Id="rId21" Type="http://schemas.openxmlformats.org/officeDocument/2006/relationships/hyperlink" Target="https://youtu.be/fb8vbZeZ0nQ" TargetMode="External"/><Relationship Id="rId20" Type="http://schemas.openxmlformats.org/officeDocument/2006/relationships/hyperlink" Target="https://youtu.be/mBHCURZxVYo" TargetMode="External"/><Relationship Id="rId2" Type="http://schemas.openxmlformats.org/officeDocument/2006/relationships/hyperlink" Target="https://files.afu.se/Downloads/Transcriptions/Swansea%20UFO%20Network/" TargetMode="External"/><Relationship Id="rId19" Type="http://schemas.openxmlformats.org/officeDocument/2006/relationships/hyperlink" Target="https://youtu.be/l3JFYoIKTfM" TargetMode="External"/><Relationship Id="rId18" Type="http://schemas.openxmlformats.org/officeDocument/2006/relationships/hyperlink" Target="https://youtu.be/b-571z-NUY4" TargetMode="External"/><Relationship Id="rId17" Type="http://schemas.openxmlformats.org/officeDocument/2006/relationships/hyperlink" Target="https://youtu.be/nl18toDVPh8" TargetMode="External"/><Relationship Id="rId16" Type="http://schemas.openxmlformats.org/officeDocument/2006/relationships/hyperlink" Target="https://youtu.be/MPG73rZ4IgQ" TargetMode="External"/><Relationship Id="rId15" Type="http://schemas.openxmlformats.org/officeDocument/2006/relationships/hyperlink" Target="https://youtu.be/1N3cdMCp2NY" TargetMode="External"/><Relationship Id="rId14" Type="http://schemas.openxmlformats.org/officeDocument/2006/relationships/hyperlink" Target="https://youtu.be/Lwo9UcPZRWc" TargetMode="External"/><Relationship Id="rId13" Type="http://schemas.openxmlformats.org/officeDocument/2006/relationships/hyperlink" Target="https://youtu.be/kQev9YU2IYI" TargetMode="External"/><Relationship Id="rId12" Type="http://schemas.openxmlformats.org/officeDocument/2006/relationships/hyperlink" Target="https://youtu.be/DFl3V4JRDns" TargetMode="External"/><Relationship Id="rId113" Type="http://schemas.openxmlformats.org/officeDocument/2006/relationships/hyperlink" Target="https://youtu.be/P-8pDyOcVHw" TargetMode="External"/><Relationship Id="rId112" Type="http://schemas.openxmlformats.org/officeDocument/2006/relationships/hyperlink" Target="https://youtu.be/ULguTvJ5Efg" TargetMode="External"/><Relationship Id="rId111" Type="http://schemas.openxmlformats.org/officeDocument/2006/relationships/hyperlink" Target="https://youtu.be/f6pd_MZuHIA" TargetMode="External"/><Relationship Id="rId110" Type="http://schemas.openxmlformats.org/officeDocument/2006/relationships/hyperlink" Target="https://youtu.be/S2s-G8n-pu8" TargetMode="External"/><Relationship Id="rId11" Type="http://schemas.openxmlformats.org/officeDocument/2006/relationships/hyperlink" Target="https://youtu.be/plVYutQCZlw" TargetMode="External"/><Relationship Id="rId109" Type="http://schemas.openxmlformats.org/officeDocument/2006/relationships/hyperlink" Target="https://youtu.be/DKqhvwwyKYY" TargetMode="External"/><Relationship Id="rId108" Type="http://schemas.openxmlformats.org/officeDocument/2006/relationships/hyperlink" Target="https://youtu.be/9zg3-3YwwIg" TargetMode="External"/><Relationship Id="rId107" Type="http://schemas.openxmlformats.org/officeDocument/2006/relationships/hyperlink" Target="https://youtu.be/V7LRdcCP5ec" TargetMode="External"/><Relationship Id="rId106" Type="http://schemas.openxmlformats.org/officeDocument/2006/relationships/hyperlink" Target="https://youtu.be/ToYGSts8ka4" TargetMode="External"/><Relationship Id="rId105" Type="http://schemas.openxmlformats.org/officeDocument/2006/relationships/hyperlink" Target="https://youtu.be/I4b6MibydP0" TargetMode="External"/><Relationship Id="rId104" Type="http://schemas.openxmlformats.org/officeDocument/2006/relationships/hyperlink" Target="https://youtu.be/ixuJBPHW0bc" TargetMode="External"/><Relationship Id="rId103" Type="http://schemas.openxmlformats.org/officeDocument/2006/relationships/hyperlink" Target="https://youtu.be/s7IpGgOmaeA" TargetMode="External"/><Relationship Id="rId102" Type="http://schemas.openxmlformats.org/officeDocument/2006/relationships/hyperlink" Target="https://youtu.be/qDFg9WcHQwU" TargetMode="External"/><Relationship Id="rId101" Type="http://schemas.openxmlformats.org/officeDocument/2006/relationships/hyperlink" Target="https://youtu.be/tQeGYEhR8vo" TargetMode="External"/><Relationship Id="rId100" Type="http://schemas.openxmlformats.org/officeDocument/2006/relationships/hyperlink" Target="https://youtu.be/kgUBbjS1uYk" TargetMode="External"/><Relationship Id="rId10" Type="http://schemas.openxmlformats.org/officeDocument/2006/relationships/hyperlink" Target="https://youtu.be/sSaLP9069uI" TargetMode="External"/><Relationship Id="rId1" Type="http://schemas.openxmlformats.org/officeDocument/2006/relationships/hyperlink" Target="https://youtu.be/zRuMmYoNRAg"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13"/>
  <sheetViews>
    <sheetView tabSelected="1" workbookViewId="0">
      <selection activeCell="A1" sqref="$A1:$XFD1048576"/>
    </sheetView>
  </sheetViews>
  <sheetFormatPr defaultColWidth="9" defaultRowHeight="15"/>
  <cols>
    <col min="1" max="1" width="10.7142857142857" style="1" customWidth="1"/>
    <col min="2" max="2" width="12.7142857142857" style="1" customWidth="1"/>
    <col min="3" max="3" width="10.7142857142857" style="1" customWidth="1"/>
    <col min="4" max="4" width="15.7142857142857" style="1" customWidth="1"/>
    <col min="5" max="5" width="55.7142857142857" style="1" customWidth="1"/>
    <col min="6" max="12" width="9" style="1" hidden="1" customWidth="1"/>
    <col min="13" max="13" width="10.7142857142857" style="2" customWidth="1"/>
    <col min="14" max="16384" width="9" style="1"/>
  </cols>
  <sheetData>
    <row r="1" ht="45" spans="1:12">
      <c r="A1" s="3" t="s">
        <v>0</v>
      </c>
      <c r="B1" s="3" t="s">
        <v>1</v>
      </c>
      <c r="C1" s="3" t="s">
        <v>2</v>
      </c>
      <c r="D1" s="3" t="s">
        <v>3</v>
      </c>
      <c r="E1" s="3" t="s">
        <v>4</v>
      </c>
      <c r="F1" s="3" t="s">
        <v>5</v>
      </c>
      <c r="G1" s="3" t="s">
        <v>6</v>
      </c>
      <c r="H1" s="3" t="s">
        <v>7</v>
      </c>
      <c r="I1" s="3" t="s">
        <v>8</v>
      </c>
      <c r="J1" s="3" t="s">
        <v>9</v>
      </c>
      <c r="K1" s="3" t="s">
        <v>10</v>
      </c>
      <c r="L1" s="3" t="s">
        <v>11</v>
      </c>
    </row>
    <row r="2" ht="135" spans="1:13">
      <c r="A2" s="1" t="s">
        <v>12</v>
      </c>
      <c r="B2" s="1" t="s">
        <v>13</v>
      </c>
      <c r="C2" s="4" t="s">
        <v>14</v>
      </c>
      <c r="D2" s="1" t="s">
        <v>15</v>
      </c>
      <c r="E2" s="1" t="s">
        <v>16</v>
      </c>
      <c r="F2" s="4" t="s">
        <v>17</v>
      </c>
      <c r="G2" s="1" t="s">
        <v>18</v>
      </c>
      <c r="H2" s="1" t="s">
        <v>19</v>
      </c>
      <c r="I2" s="1" t="s">
        <v>20</v>
      </c>
      <c r="J2" s="1" t="s">
        <v>21</v>
      </c>
      <c r="K2" s="1" t="s">
        <v>22</v>
      </c>
      <c r="L2" s="1" t="str">
        <f>HYPERLINK("https://files.afu.se/Downloads/Transcripts/Swansea%20UFO%20Network/2023 05 15 - Swansea UFO Network - Swansea Ufo Network Present Richard Foster_zRuMmYoNRAg - transcript (automated).pdf","Transcript Link")</f>
        <v>Transcript Link</v>
      </c>
      <c r="M2" s="2" t="str">
        <f>HYPERLINK("https://files.afu.se/Downloads/Transcripts/Swansea%20UFO%20Network/2023 05 15 - Swansea UFO Network - Swansea Ufo Network Present Richard Foster_zRuMmYoNRAg - transcript (automated).pdf","Transcript Link")</f>
        <v>Transcript Link</v>
      </c>
    </row>
    <row r="3" ht="210" spans="1:13">
      <c r="A3" s="1" t="s">
        <v>23</v>
      </c>
      <c r="B3" s="1" t="s">
        <v>13</v>
      </c>
      <c r="C3" s="4" t="s">
        <v>24</v>
      </c>
      <c r="D3" s="1" t="s">
        <v>25</v>
      </c>
      <c r="E3" s="1" t="s">
        <v>26</v>
      </c>
      <c r="F3" s="4" t="s">
        <v>17</v>
      </c>
      <c r="G3" s="1" t="s">
        <v>18</v>
      </c>
      <c r="H3" s="1" t="s">
        <v>19</v>
      </c>
      <c r="I3" s="1" t="s">
        <v>20</v>
      </c>
      <c r="J3" s="1" t="s">
        <v>27</v>
      </c>
      <c r="K3" s="1" t="s">
        <v>22</v>
      </c>
      <c r="L3" s="1" t="str">
        <f>HYPERLINK("https://files.afu.se/Downloads/Transcripts/Swansea%20UFO%20Network/2023 03 14 - Swansea UFO Network - SWANSEA UFO NETWORK PRESENT - JULIE PHELPS_Lqihvtmq-kI - transcript (automated).pdf","Transcript Link")</f>
        <v>Transcript Link</v>
      </c>
      <c r="M3" s="2" t="str">
        <f>HYPERLINK("https://files.afu.se/Downloads/Transcripts/Swansea%20UFO%20Network/2023 03 14 - Swansea UFO Network - SWANSEA UFO NETWORK PRESENT - JULIE PHELPS_Lqihvtmq-kI - transcript (automated).pdf","Transcript Link")</f>
        <v>Transcript Link</v>
      </c>
    </row>
    <row r="4" ht="150" spans="1:13">
      <c r="A4" s="1" t="s">
        <v>28</v>
      </c>
      <c r="B4" s="1" t="s">
        <v>13</v>
      </c>
      <c r="C4" s="4" t="s">
        <v>29</v>
      </c>
      <c r="D4" s="1" t="s">
        <v>30</v>
      </c>
      <c r="E4" s="1" t="s">
        <v>31</v>
      </c>
      <c r="F4" s="4" t="s">
        <v>17</v>
      </c>
      <c r="G4" s="1" t="s">
        <v>18</v>
      </c>
      <c r="H4" s="1" t="s">
        <v>19</v>
      </c>
      <c r="I4" s="1" t="s">
        <v>20</v>
      </c>
      <c r="J4" s="1" t="s">
        <v>32</v>
      </c>
      <c r="K4" s="1" t="s">
        <v>22</v>
      </c>
      <c r="L4" s="1" t="str">
        <f>HYPERLINK("https://files.afu.se/Downloads/Transcripts/Swansea%20UFO%20Network/2023 03 13 - Swansea UFO Network - SWANSEA UFO NETWORK  PRESENT - JEANIE REBANE_MYYaGVcIHBc - transcript (automated).pdf","Transcript Link")</f>
        <v>Transcript Link</v>
      </c>
      <c r="M4" s="2" t="str">
        <f>HYPERLINK("https://files.afu.se/Downloads/Transcripts/Swansea%20UFO%20Network/2023 03 13 - Swansea UFO Network - SWANSEA UFO NETWORK  PRESENT - JEANIE REBANE_MYYaGVcIHBc - transcript (automated).pdf","Transcript Link")</f>
        <v>Transcript Link</v>
      </c>
    </row>
    <row r="5" ht="135" spans="1:13">
      <c r="A5" s="1" t="s">
        <v>33</v>
      </c>
      <c r="B5" s="1" t="s">
        <v>13</v>
      </c>
      <c r="C5" s="4" t="s">
        <v>34</v>
      </c>
      <c r="D5" s="1" t="s">
        <v>35</v>
      </c>
      <c r="E5" s="1" t="s">
        <v>36</v>
      </c>
      <c r="F5" s="4" t="s">
        <v>17</v>
      </c>
      <c r="G5" s="1" t="s">
        <v>18</v>
      </c>
      <c r="H5" s="1" t="s">
        <v>19</v>
      </c>
      <c r="I5" s="1" t="s">
        <v>20</v>
      </c>
      <c r="J5" s="1" t="s">
        <v>37</v>
      </c>
      <c r="K5" s="1" t="s">
        <v>22</v>
      </c>
      <c r="L5" s="1" t="str">
        <f>HYPERLINK("https://files.afu.se/Downloads/Transcripts/Swansea%20UFO%20Network/2023 02 14 - Swansea UFO Network - Night of the Triangles Part 10 - June Thomas__lnPofJCv50 - transcript (automated).pdf","Transcript Link")</f>
        <v>Transcript Link</v>
      </c>
      <c r="M5" s="2" t="str">
        <f>HYPERLINK("https://files.afu.se/Downloads/Transcripts/Swansea%20UFO%20Network/2023 02 14 - Swansea UFO Network - Night of the Triangles Part 10 - June Thomas__lnPofJCv50 - transcript (automated).pdf","Transcript Link")</f>
        <v>Transcript Link</v>
      </c>
    </row>
    <row r="6" ht="135" spans="1:13">
      <c r="A6" s="1" t="s">
        <v>33</v>
      </c>
      <c r="B6" s="1" t="s">
        <v>13</v>
      </c>
      <c r="C6" s="4" t="s">
        <v>38</v>
      </c>
      <c r="D6" s="1" t="s">
        <v>39</v>
      </c>
      <c r="E6" s="1" t="s">
        <v>40</v>
      </c>
      <c r="F6" s="4" t="s">
        <v>17</v>
      </c>
      <c r="G6" s="1" t="s">
        <v>18</v>
      </c>
      <c r="H6" s="1" t="s">
        <v>19</v>
      </c>
      <c r="I6" s="1" t="s">
        <v>20</v>
      </c>
      <c r="J6" s="1" t="s">
        <v>41</v>
      </c>
      <c r="K6" s="1" t="s">
        <v>22</v>
      </c>
      <c r="L6" s="1" t="str">
        <f>HYPERLINK("https://files.afu.se/Downloads/Transcripts/Swansea%20UFO%20Network/2023 02 14 - Swansea UFO Network - Swansea ufo Network and Special Access Podcast - Night of the Triangles_EMCksNRSD3s - transcript (automated).pdf","Transcript Link")</f>
        <v>Transcript Link</v>
      </c>
      <c r="M6" s="2" t="str">
        <f>HYPERLINK("https://files.afu.se/Downloads/Transcripts/Swansea%20UFO%20Network/2023 02 14 - Swansea UFO Network - Swansea ufo Network and Special Access Podcast - Night of the Triangles_EMCksNRSD3s - transcript (automated).pdf","Transcript Link")</f>
        <v>Transcript Link</v>
      </c>
    </row>
    <row r="7" ht="270" spans="1:13">
      <c r="A7" s="1" t="s">
        <v>42</v>
      </c>
      <c r="B7" s="1" t="s">
        <v>13</v>
      </c>
      <c r="C7" s="4" t="s">
        <v>43</v>
      </c>
      <c r="D7" s="1" t="s">
        <v>44</v>
      </c>
      <c r="E7" s="1" t="s">
        <v>45</v>
      </c>
      <c r="F7" s="4" t="s">
        <v>17</v>
      </c>
      <c r="G7" s="1" t="s">
        <v>18</v>
      </c>
      <c r="H7" s="1" t="s">
        <v>19</v>
      </c>
      <c r="I7" s="1" t="s">
        <v>20</v>
      </c>
      <c r="J7" s="1" t="s">
        <v>46</v>
      </c>
      <c r="K7" s="1" t="s">
        <v>22</v>
      </c>
      <c r="L7" s="1" t="str">
        <f>HYPERLINK("https://files.afu.se/Downloads/Transcripts/Swansea%20UFO%20Network/2023 02 11 - Swansea UFO Network - SWANSEA UFO NETWORK PRESENT-KIERAN WOODHOUSE-THOUGHTS OF A PARANORMAL INVESTIGATOR_BVyqRpCtBHM - transcript (automated).pdf","Transcript Link")</f>
        <v>Transcript Link</v>
      </c>
      <c r="M7" s="2" t="str">
        <f>HYPERLINK("https://files.afu.se/Downloads/Transcripts/Swansea%20UFO%20Network/2023 02 11 - Swansea UFO Network - SWANSEA UFO NETWORK PRESENT-KIERAN WOODHOUSE-THOUGHTS OF A PARANORMAL INVESTIGATOR_BVyqRpCtBHM - transcript (automated).pdf","Transcript Link")</f>
        <v>Transcript Link</v>
      </c>
    </row>
    <row r="8" ht="165" spans="1:13">
      <c r="A8" s="1" t="s">
        <v>42</v>
      </c>
      <c r="B8" s="1" t="s">
        <v>13</v>
      </c>
      <c r="C8" s="4" t="s">
        <v>47</v>
      </c>
      <c r="D8" s="1" t="s">
        <v>48</v>
      </c>
      <c r="E8" s="1" t="s">
        <v>49</v>
      </c>
      <c r="F8" s="4" t="s">
        <v>17</v>
      </c>
      <c r="G8" s="1" t="s">
        <v>18</v>
      </c>
      <c r="H8" s="1" t="s">
        <v>19</v>
      </c>
      <c r="I8" s="1" t="s">
        <v>20</v>
      </c>
      <c r="J8" s="1" t="s">
        <v>50</v>
      </c>
      <c r="K8" s="1" t="s">
        <v>22</v>
      </c>
      <c r="L8" s="1" t="str">
        <f>HYPERLINK("https://files.afu.se/Downloads/Transcripts/Swansea%20UFO%20Network/2023 02 11 - Swansea UFO Network - SWANSEA UFO NETWORK PRESENT - PHILIP HART - GRAYS  WHERE IT ALL BEGAN_iDeSkJOPUQY - transcript (automated).pdf","Transcript Link")</f>
        <v>Transcript Link</v>
      </c>
      <c r="M8" s="2" t="str">
        <f>HYPERLINK("https://files.afu.se/Downloads/Transcripts/Swansea%20UFO%20Network/2023 02 11 - Swansea UFO Network - SWANSEA UFO NETWORK PRESENT - PHILIP HART - GRAYS  WHERE IT ALL BEGAN_iDeSkJOPUQY - transcript (automated).pdf","Transcript Link")</f>
        <v>Transcript Link</v>
      </c>
    </row>
    <row r="9" ht="135" spans="1:13">
      <c r="A9" s="1" t="s">
        <v>51</v>
      </c>
      <c r="B9" s="1" t="s">
        <v>13</v>
      </c>
      <c r="C9" s="4" t="s">
        <v>52</v>
      </c>
      <c r="D9" s="1" t="s">
        <v>53</v>
      </c>
      <c r="E9" s="1" t="s">
        <v>54</v>
      </c>
      <c r="F9" s="4" t="s">
        <v>17</v>
      </c>
      <c r="G9" s="1" t="s">
        <v>18</v>
      </c>
      <c r="H9" s="1" t="s">
        <v>19</v>
      </c>
      <c r="I9" s="1" t="s">
        <v>20</v>
      </c>
      <c r="J9" s="1" t="s">
        <v>55</v>
      </c>
      <c r="K9" s="1" t="s">
        <v>22</v>
      </c>
      <c r="L9" s="1" t="str">
        <f>HYPERLINK("https://files.afu.se/Downloads/Transcripts/Swansea%20UFO%20Network/2022 10 02 - Swansea UFO Network - Swansea Ufo Network - John Hanson_RtmCOfaoVDY - transcript (automated).pdf","Transcript Link")</f>
        <v>Transcript Link</v>
      </c>
      <c r="M9" s="2" t="str">
        <f>HYPERLINK("https://files.afu.se/Downloads/Transcripts/Swansea%20UFO%20Network/2022 10 02 - Swansea UFO Network - Swansea Ufo Network - John Hanson_RtmCOfaoVDY - transcript (automated).pdf","Transcript Link")</f>
        <v>Transcript Link</v>
      </c>
    </row>
    <row r="10" ht="409.5" spans="1:13">
      <c r="A10" s="1" t="s">
        <v>56</v>
      </c>
      <c r="B10" s="1" t="s">
        <v>13</v>
      </c>
      <c r="C10" s="4" t="s">
        <v>57</v>
      </c>
      <c r="D10" s="1" t="s">
        <v>58</v>
      </c>
      <c r="E10" s="1" t="s">
        <v>59</v>
      </c>
      <c r="F10" s="4" t="s">
        <v>17</v>
      </c>
      <c r="G10" s="1" t="s">
        <v>18</v>
      </c>
      <c r="H10" s="1" t="s">
        <v>19</v>
      </c>
      <c r="I10" s="1" t="s">
        <v>20</v>
      </c>
      <c r="J10" s="1" t="s">
        <v>60</v>
      </c>
      <c r="K10" s="1" t="s">
        <v>22</v>
      </c>
      <c r="L10" s="1" t="str">
        <f>HYPERLINK("https://files.afu.se/Downloads/Transcripts/Swansea%20UFO%20Network/2022 09 15 - Swansea UFO Network - SWANSEA UFO NETWORK PRESENTS - SCREEN MEMORIES' by DAVE HODRIEN._sSaLP9069uI - transcript (automated).pdf","Transcript Link")</f>
        <v>Transcript Link</v>
      </c>
      <c r="M10" s="2" t="str">
        <f>HYPERLINK("https://files.afu.se/Downloads/Transcripts/Swansea%20UFO%20Network/2022 09 15 - Swansea UFO Network - SWANSEA UFO NETWORK PRESENTS - SCREEN MEMORIES' by DAVE HODRIEN._sSaLP9069uI - transcript (automated).pdf","Transcript Link")</f>
        <v>Transcript Link</v>
      </c>
    </row>
    <row r="11" ht="180" spans="1:13">
      <c r="A11" s="1" t="s">
        <v>61</v>
      </c>
      <c r="B11" s="1" t="s">
        <v>13</v>
      </c>
      <c r="C11" s="4" t="s">
        <v>62</v>
      </c>
      <c r="D11" s="1" t="s">
        <v>63</v>
      </c>
      <c r="E11" s="1" t="s">
        <v>64</v>
      </c>
      <c r="F11" s="4" t="s">
        <v>17</v>
      </c>
      <c r="G11" s="1" t="s">
        <v>18</v>
      </c>
      <c r="H11" s="1" t="s">
        <v>19</v>
      </c>
      <c r="I11" s="1" t="s">
        <v>20</v>
      </c>
      <c r="J11" s="1" t="s">
        <v>65</v>
      </c>
      <c r="K11" s="1" t="s">
        <v>22</v>
      </c>
      <c r="L11" s="1" t="str">
        <f>HYPERLINK("https://files.afu.se/Downloads/Transcripts/Swansea%20UFO%20Network/2022 06 20 - Swansea UFO Network -  UFOs BEFORE ROSWELL  EUROPEAN FOO FIGHTERS 1940-1945 -A TALK BY GRAEME RENDALL_plVYutQCZlw - transcript (automated).pdf","Transcript Link")</f>
        <v>Transcript Link</v>
      </c>
      <c r="M11" s="2" t="str">
        <f>HYPERLINK("https://files.afu.se/Downloads/Transcripts/Swansea%20UFO%20Network/2022 06 20 - Swansea UFO Network -  UFOs BEFORE ROSWELL  EUROPEAN FOO FIGHTERS 1940-1945 -A TALK BY GRAEME RENDALL_plVYutQCZlw - transcript (automated).pdf","Transcript Link")</f>
        <v>Transcript Link</v>
      </c>
    </row>
    <row r="12" ht="345" spans="1:13">
      <c r="A12" s="1" t="s">
        <v>66</v>
      </c>
      <c r="B12" s="1" t="s">
        <v>13</v>
      </c>
      <c r="C12" s="4" t="s">
        <v>67</v>
      </c>
      <c r="D12" s="1" t="s">
        <v>68</v>
      </c>
      <c r="E12" s="1" t="s">
        <v>69</v>
      </c>
      <c r="F12" s="4" t="s">
        <v>17</v>
      </c>
      <c r="G12" s="1" t="s">
        <v>18</v>
      </c>
      <c r="H12" s="1" t="s">
        <v>19</v>
      </c>
      <c r="I12" s="1" t="s">
        <v>20</v>
      </c>
      <c r="J12" s="1" t="s">
        <v>70</v>
      </c>
      <c r="K12" s="1" t="s">
        <v>22</v>
      </c>
      <c r="L12" s="1" t="str">
        <f>HYPERLINK("https://files.afu.se/Downloads/Transcripts/Swansea%20UFO%20Network/2022 03 21 - Swansea UFO Network - Ben Emlyn-Jones - 'SKEPTICS - Who are they  Why are they wrong  And why does it matter_DFl3V4JRDns - transcript (automated).pdf","Transcript Link")</f>
        <v>Transcript Link</v>
      </c>
      <c r="M12" s="2" t="str">
        <f>HYPERLINK("https://files.afu.se/Downloads/Transcripts/Swansea%20UFO%20Network/2022 03 21 - Swansea UFO Network - Ben Emlyn-Jones - 'SKEPTICS - Who are they  Why are they wrong  And why does it matter_DFl3V4JRDns - transcript (automated).pdf","Transcript Link")</f>
        <v>Transcript Link</v>
      </c>
    </row>
    <row r="13" ht="135" spans="1:13">
      <c r="A13" s="1" t="s">
        <v>71</v>
      </c>
      <c r="B13" s="1" t="s">
        <v>13</v>
      </c>
      <c r="C13" s="4" t="s">
        <v>72</v>
      </c>
      <c r="D13" s="1" t="s">
        <v>73</v>
      </c>
      <c r="E13" s="1" t="s">
        <v>74</v>
      </c>
      <c r="F13" s="4" t="s">
        <v>17</v>
      </c>
      <c r="G13" s="1" t="s">
        <v>18</v>
      </c>
      <c r="H13" s="1" t="s">
        <v>19</v>
      </c>
      <c r="I13" s="1" t="s">
        <v>20</v>
      </c>
      <c r="J13" s="1" t="s">
        <v>75</v>
      </c>
      <c r="K13" s="1" t="s">
        <v>22</v>
      </c>
      <c r="L13" s="1" t="str">
        <f>HYPERLINK("https://files.afu.se/Downloads/Transcripts/Swansea%20UFO%20Network/2021 11 18 - Swansea UFO Network - Swansea UFO Network talk to Debra Brooks about her sighting on 19th January 1983. Part 9_kQev9YU2IYI - transcript (automated).pdf","Transcript Link")</f>
        <v>Transcript Link</v>
      </c>
      <c r="M13" s="2" t="str">
        <f>HYPERLINK("https://files.afu.se/Downloads/Transcripts/Swansea%20UFO%20Network/2021 11 18 - Swansea UFO Network - Swansea UFO Network talk to Debra Brooks about her sighting on 19th January 1983. Part 9_kQev9YU2IYI - transcript (automated).pdf","Transcript Link")</f>
        <v>Transcript Link</v>
      </c>
    </row>
    <row r="14" ht="195" spans="1:13">
      <c r="A14" s="1" t="s">
        <v>76</v>
      </c>
      <c r="B14" s="1" t="s">
        <v>13</v>
      </c>
      <c r="C14" s="4" t="s">
        <v>77</v>
      </c>
      <c r="D14" s="1" t="s">
        <v>78</v>
      </c>
      <c r="E14" s="1" t="s">
        <v>79</v>
      </c>
      <c r="F14" s="4" t="s">
        <v>17</v>
      </c>
      <c r="G14" s="1" t="s">
        <v>18</v>
      </c>
      <c r="H14" s="1" t="s">
        <v>19</v>
      </c>
      <c r="I14" s="1" t="s">
        <v>20</v>
      </c>
      <c r="J14" s="1" t="s">
        <v>80</v>
      </c>
      <c r="K14" s="1" t="s">
        <v>22</v>
      </c>
      <c r="L14" s="1" t="str">
        <f>HYPERLINK("https://files.afu.se/Downloads/Transcripts/Swansea%20UFO%20Network/2021 08 25 - Swansea UFO Network - Jonathan Davies - The Landimore Landing &amp; Other Experiences_Lwo9UcPZRWc - transcript (automated).pdf","Transcript Link")</f>
        <v>Transcript Link</v>
      </c>
      <c r="M14" s="2" t="str">
        <f>HYPERLINK("https://files.afu.se/Downloads/Transcripts/Swansea%20UFO%20Network/2021 08 25 - Swansea UFO Network - Jonathan Davies - The Landimore Landing &amp; Other Experiences_Lwo9UcPZRWc - transcript (automated).pdf","Transcript Link")</f>
        <v>Transcript Link</v>
      </c>
    </row>
    <row r="15" ht="409.5" spans="1:13">
      <c r="A15" s="1" t="s">
        <v>76</v>
      </c>
      <c r="B15" s="1" t="s">
        <v>13</v>
      </c>
      <c r="C15" s="4" t="s">
        <v>81</v>
      </c>
      <c r="D15" s="1" t="s">
        <v>82</v>
      </c>
      <c r="E15" s="1" t="s">
        <v>83</v>
      </c>
      <c r="F15" s="4" t="s">
        <v>17</v>
      </c>
      <c r="G15" s="1" t="s">
        <v>18</v>
      </c>
      <c r="H15" s="1" t="s">
        <v>19</v>
      </c>
      <c r="I15" s="1" t="s">
        <v>20</v>
      </c>
      <c r="J15" s="1" t="s">
        <v>84</v>
      </c>
      <c r="K15" s="1" t="s">
        <v>22</v>
      </c>
      <c r="L15" s="1" t="str">
        <f>HYPERLINK("https://files.afu.se/Downloads/Transcripts/Swansea%20UFO%20Network/2021 08 25 - Swansea UFO Network - Swansea UFO Network talk to Mark Fluharty about his sighting in Cardiff_1N3cdMCp2NY - transcript (automated).pdf","Transcript Link")</f>
        <v>Transcript Link</v>
      </c>
      <c r="M15" s="2" t="str">
        <f>HYPERLINK("https://files.afu.se/Downloads/Transcripts/Swansea%20UFO%20Network/2021 08 25 - Swansea UFO Network - Swansea UFO Network talk to Mark Fluharty about his sighting in Cardiff_1N3cdMCp2NY - transcript (automated).pdf","Transcript Link")</f>
        <v>Transcript Link</v>
      </c>
    </row>
    <row r="16" ht="135" spans="1:13">
      <c r="A16" s="1" t="s">
        <v>85</v>
      </c>
      <c r="B16" s="1" t="s">
        <v>13</v>
      </c>
      <c r="C16" s="4" t="s">
        <v>86</v>
      </c>
      <c r="D16" s="1" t="s">
        <v>87</v>
      </c>
      <c r="E16" s="1" t="s">
        <v>88</v>
      </c>
      <c r="F16" s="4" t="s">
        <v>17</v>
      </c>
      <c r="G16" s="1" t="s">
        <v>18</v>
      </c>
      <c r="H16" s="1" t="s">
        <v>19</v>
      </c>
      <c r="I16" s="1" t="s">
        <v>20</v>
      </c>
      <c r="J16" s="1" t="s">
        <v>89</v>
      </c>
      <c r="K16" s="1" t="s">
        <v>22</v>
      </c>
      <c r="L16" s="1" t="str">
        <f>HYPERLINK("https://files.afu.se/Downloads/Transcripts/Swansea%20UFO%20Network/2021 05 03 - Swansea UFO Network - Swansea UFO Network Night Of The Triangles Part Eight_MPG73rZ4IgQ - transcript (automated).pdf","Transcript Link")</f>
        <v>Transcript Link</v>
      </c>
      <c r="M16" s="2" t="str">
        <f>HYPERLINK("https://files.afu.se/Downloads/Transcripts/Swansea%20UFO%20Network/2021 05 03 - Swansea UFO Network - Swansea UFO Network Night Of The Triangles Part Eight_MPG73rZ4IgQ - transcript (automated).pdf","Transcript Link")</f>
        <v>Transcript Link</v>
      </c>
    </row>
    <row r="17" ht="135" spans="1:13">
      <c r="A17" s="1" t="s">
        <v>90</v>
      </c>
      <c r="B17" s="1" t="s">
        <v>13</v>
      </c>
      <c r="C17" s="4" t="s">
        <v>91</v>
      </c>
      <c r="D17" s="1" t="s">
        <v>92</v>
      </c>
      <c r="E17" s="1" t="s">
        <v>93</v>
      </c>
      <c r="F17" s="4" t="s">
        <v>17</v>
      </c>
      <c r="G17" s="1" t="s">
        <v>18</v>
      </c>
      <c r="H17" s="1" t="s">
        <v>19</v>
      </c>
      <c r="I17" s="1" t="s">
        <v>20</v>
      </c>
      <c r="J17" s="1" t="s">
        <v>94</v>
      </c>
      <c r="K17" s="1" t="s">
        <v>22</v>
      </c>
      <c r="L17" s="1" t="str">
        <f>HYPERLINK("https://files.afu.se/Downloads/Transcripts/Swansea%20UFO%20Network/2020 10 01 - Swansea UFO Network - Swansea UFO Network meet Barry_nl18toDVPh8 - transcript (automated).pdf","Transcript Link")</f>
        <v>Transcript Link</v>
      </c>
      <c r="M17" s="2" t="str">
        <f>HYPERLINK("https://files.afu.se/Downloads/Transcripts/Swansea%20UFO%20Network/2020 10 01 - Swansea UFO Network - Swansea UFO Network meet Barry_nl18toDVPh8 - transcript (automated).pdf","Transcript Link")</f>
        <v>Transcript Link</v>
      </c>
    </row>
    <row r="18" ht="180" spans="1:13">
      <c r="A18" s="1" t="s">
        <v>95</v>
      </c>
      <c r="B18" s="1" t="s">
        <v>13</v>
      </c>
      <c r="C18" s="4" t="s">
        <v>96</v>
      </c>
      <c r="D18" s="1" t="s">
        <v>97</v>
      </c>
      <c r="E18" s="1" t="s">
        <v>98</v>
      </c>
      <c r="F18" s="4" t="s">
        <v>17</v>
      </c>
      <c r="G18" s="1" t="s">
        <v>18</v>
      </c>
      <c r="H18" s="1" t="s">
        <v>19</v>
      </c>
      <c r="I18" s="1" t="s">
        <v>20</v>
      </c>
      <c r="J18" s="1" t="s">
        <v>99</v>
      </c>
      <c r="K18" s="1" t="s">
        <v>22</v>
      </c>
      <c r="L18" s="1" t="str">
        <f>HYPERLINK("https://files.afu.se/Downloads/Transcripts/Swansea%20UFO%20Network/2020 09 04 - Swansea UFO Network - Swansea UFO Network and Mark Rayworth - Astral Dimensions And Exploration Of  Consciousness_b-571z-NUY4 - transcript (automated).pdf","Transcript Link")</f>
        <v>Transcript Link</v>
      </c>
      <c r="M18" s="2" t="str">
        <f>HYPERLINK("https://files.afu.se/Downloads/Transcripts/Swansea%20UFO%20Network/2020 09 04 - Swansea UFO Network - Swansea UFO Network and Mark Rayworth - Astral Dimensions And Exploration Of  Consciousness_b-571z-NUY4 - transcript (automated).pdf","Transcript Link")</f>
        <v>Transcript Link</v>
      </c>
    </row>
    <row r="19" ht="135" spans="1:13">
      <c r="A19" s="1" t="s">
        <v>100</v>
      </c>
      <c r="B19" s="1" t="s">
        <v>13</v>
      </c>
      <c r="C19" s="4" t="s">
        <v>101</v>
      </c>
      <c r="D19" s="1" t="s">
        <v>102</v>
      </c>
      <c r="E19" s="1" t="s">
        <v>103</v>
      </c>
      <c r="F19" s="4" t="s">
        <v>17</v>
      </c>
      <c r="G19" s="1" t="s">
        <v>18</v>
      </c>
      <c r="H19" s="1" t="s">
        <v>19</v>
      </c>
      <c r="I19" s="1" t="s">
        <v>20</v>
      </c>
      <c r="J19" s="1" t="s">
        <v>104</v>
      </c>
      <c r="K19" s="1" t="s">
        <v>22</v>
      </c>
      <c r="L19" s="1" t="str">
        <f>HYPERLINK("https://files.afu.se/Downloads/Transcripts/Swansea%20UFO%20Network/2020 07 02 - Swansea UFO Network - Ellis Taylor -  Otherworld Experiences_l3JFYoIKTfM - transcript (automated).pdf","Transcript Link")</f>
        <v>Transcript Link</v>
      </c>
      <c r="M19" s="2" t="str">
        <f>HYPERLINK("https://files.afu.se/Downloads/Transcripts/Swansea%20UFO%20Network/2020 07 02 - Swansea UFO Network - Ellis Taylor -  Otherworld Experiences_l3JFYoIKTfM - transcript (automated).pdf","Transcript Link")</f>
        <v>Transcript Link</v>
      </c>
    </row>
    <row r="20" ht="135" spans="1:13">
      <c r="A20" s="1" t="s">
        <v>105</v>
      </c>
      <c r="B20" s="1" t="s">
        <v>13</v>
      </c>
      <c r="C20" s="4" t="s">
        <v>106</v>
      </c>
      <c r="D20" s="1" t="s">
        <v>107</v>
      </c>
      <c r="E20" s="1" t="s">
        <v>108</v>
      </c>
      <c r="F20" s="4" t="s">
        <v>17</v>
      </c>
      <c r="G20" s="1" t="s">
        <v>18</v>
      </c>
      <c r="H20" s="1" t="s">
        <v>19</v>
      </c>
      <c r="I20" s="1" t="s">
        <v>20</v>
      </c>
      <c r="J20" s="1" t="s">
        <v>109</v>
      </c>
      <c r="K20" s="1" t="s">
        <v>22</v>
      </c>
      <c r="L20" s="1" t="str">
        <f>HYPERLINK("https://files.afu.se/Downloads/Transcripts/Swansea%20UFO%20Network/2020 06 19 - Swansea UFO Network - Swansea UFO Network talk to Huw Llewelyn._mBHCURZxVYo - transcript (automated).pdf","Transcript Link")</f>
        <v>Transcript Link</v>
      </c>
      <c r="M20" s="2" t="str">
        <f>HYPERLINK("https://files.afu.se/Downloads/Transcripts/Swansea%20UFO%20Network/2020 06 19 - Swansea UFO Network - Swansea UFO Network talk to Huw Llewelyn._mBHCURZxVYo - transcript (automated).pdf","Transcript Link")</f>
        <v>Transcript Link</v>
      </c>
    </row>
    <row r="21" ht="135" spans="1:13">
      <c r="A21" s="1" t="s">
        <v>110</v>
      </c>
      <c r="B21" s="1" t="s">
        <v>13</v>
      </c>
      <c r="C21" s="4" t="s">
        <v>111</v>
      </c>
      <c r="D21" s="1" t="s">
        <v>112</v>
      </c>
      <c r="E21" s="1" t="s">
        <v>113</v>
      </c>
      <c r="F21" s="4" t="s">
        <v>17</v>
      </c>
      <c r="G21" s="1" t="s">
        <v>18</v>
      </c>
      <c r="H21" s="1" t="s">
        <v>19</v>
      </c>
      <c r="I21" s="1" t="s">
        <v>20</v>
      </c>
      <c r="J21" s="1" t="s">
        <v>114</v>
      </c>
      <c r="K21" s="1" t="s">
        <v>22</v>
      </c>
      <c r="L21" s="1" t="str">
        <f>HYPERLINK("https://files.afu.se/Downloads/Transcripts/Swansea%20UFO%20Network/2020 06 15 - Swansea UFO Network - Swansea UFO Network meet Simon De Manual_fb8vbZeZ0nQ - transcript (automated).pdf","Transcript Link")</f>
        <v>Transcript Link</v>
      </c>
      <c r="M21" s="2" t="str">
        <f>HYPERLINK("https://files.afu.se/Downloads/Transcripts/Swansea%20UFO%20Network/2020 06 15 - Swansea UFO Network - Swansea UFO Network meet Simon De Manual_fb8vbZeZ0nQ - transcript (automated).pdf","Transcript Link")</f>
        <v>Transcript Link</v>
      </c>
    </row>
    <row r="22" ht="135" spans="1:13">
      <c r="A22" s="1" t="s">
        <v>115</v>
      </c>
      <c r="B22" s="1" t="s">
        <v>13</v>
      </c>
      <c r="C22" s="4" t="s">
        <v>116</v>
      </c>
      <c r="D22" s="1" t="s">
        <v>117</v>
      </c>
      <c r="E22" s="1" t="s">
        <v>118</v>
      </c>
      <c r="F22" s="4" t="s">
        <v>17</v>
      </c>
      <c r="G22" s="1" t="s">
        <v>18</v>
      </c>
      <c r="H22" s="1" t="s">
        <v>19</v>
      </c>
      <c r="I22" s="1" t="s">
        <v>20</v>
      </c>
      <c r="J22" s="1" t="s">
        <v>119</v>
      </c>
      <c r="K22" s="1" t="s">
        <v>22</v>
      </c>
      <c r="L22" s="1" t="str">
        <f>HYPERLINK("https://files.afu.se/Downloads/Transcripts/Swansea%20UFO%20Network/2020 06 13 - Swansea UFO Network - Swansea UFO Network talk to Neil Vaughan_8h4-pFvv26Q - transcript (automated).pdf","Transcript Link")</f>
        <v>Transcript Link</v>
      </c>
      <c r="M22" s="2" t="str">
        <f>HYPERLINK("https://files.afu.se/Downloads/Transcripts/Swansea%20UFO%20Network/2020 06 13 - Swansea UFO Network - Swansea UFO Network talk to Neil Vaughan_8h4-pFvv26Q - transcript (automated).pdf","Transcript Link")</f>
        <v>Transcript Link</v>
      </c>
    </row>
    <row r="23" ht="135" spans="1:13">
      <c r="A23" s="1" t="s">
        <v>120</v>
      </c>
      <c r="B23" s="1" t="s">
        <v>13</v>
      </c>
      <c r="C23" s="4" t="s">
        <v>121</v>
      </c>
      <c r="D23" s="1" t="s">
        <v>122</v>
      </c>
      <c r="E23" s="1" t="s">
        <v>123</v>
      </c>
      <c r="F23" s="4" t="s">
        <v>17</v>
      </c>
      <c r="G23" s="1" t="s">
        <v>18</v>
      </c>
      <c r="H23" s="1" t="s">
        <v>19</v>
      </c>
      <c r="I23" s="1" t="s">
        <v>20</v>
      </c>
      <c r="J23" s="1" t="s">
        <v>124</v>
      </c>
      <c r="K23" s="1" t="s">
        <v>22</v>
      </c>
      <c r="L23" s="1" t="str">
        <f>HYPERLINK("https://files.afu.se/Downloads/Transcripts/Swansea%20UFO%20Network/2020 02 15 - Swansea UFO Network - Swansea UFO Network Night Of The Triangles Part Seven._WhQCiyp0Bz0 - transcript (automated).pdf","Transcript Link")</f>
        <v>Transcript Link</v>
      </c>
      <c r="M23" s="2" t="str">
        <f>HYPERLINK("https://files.afu.se/Downloads/Transcripts/Swansea%20UFO%20Network/2020 02 15 - Swansea UFO Network - Swansea UFO Network Night Of The Triangles Part Seven._WhQCiyp0Bz0 - transcript (automated).pdf","Transcript Link")</f>
        <v>Transcript Link</v>
      </c>
    </row>
    <row r="24" ht="270" spans="1:13">
      <c r="A24" s="1" t="s">
        <v>125</v>
      </c>
      <c r="B24" s="1" t="s">
        <v>13</v>
      </c>
      <c r="C24" s="4" t="s">
        <v>126</v>
      </c>
      <c r="D24" s="1" t="s">
        <v>127</v>
      </c>
      <c r="E24" s="1" t="s">
        <v>128</v>
      </c>
      <c r="F24" s="4" t="s">
        <v>17</v>
      </c>
      <c r="G24" s="1" t="s">
        <v>18</v>
      </c>
      <c r="H24" s="1" t="s">
        <v>19</v>
      </c>
      <c r="I24" s="1" t="s">
        <v>20</v>
      </c>
      <c r="J24" s="1" t="s">
        <v>129</v>
      </c>
      <c r="K24" s="1" t="s">
        <v>22</v>
      </c>
      <c r="L24" s="1" t="str">
        <f>HYPERLINK("https://files.afu.se/Downloads/Transcripts/Swansea%20UFO%20Network/2019 12 10 - Swansea UFO Network - Swansea UFO Network - Francine Blake_8VrvMu2DMUU - transcript (automated).pdf","Transcript Link")</f>
        <v>Transcript Link</v>
      </c>
      <c r="M24" s="2" t="str">
        <f>HYPERLINK("https://files.afu.se/Downloads/Transcripts/Swansea%20UFO%20Network/2019 12 10 - Swansea UFO Network - Swansea UFO Network - Francine Blake_8VrvMu2DMUU - transcript (automated).pdf","Transcript Link")</f>
        <v>Transcript Link</v>
      </c>
    </row>
    <row r="25" ht="255" spans="1:13">
      <c r="A25" s="1" t="s">
        <v>130</v>
      </c>
      <c r="B25" s="1" t="s">
        <v>13</v>
      </c>
      <c r="C25" s="4" t="s">
        <v>131</v>
      </c>
      <c r="D25" s="1" t="s">
        <v>132</v>
      </c>
      <c r="E25" s="1" t="s">
        <v>133</v>
      </c>
      <c r="F25" s="4" t="s">
        <v>17</v>
      </c>
      <c r="G25" s="1" t="s">
        <v>18</v>
      </c>
      <c r="H25" s="1" t="s">
        <v>19</v>
      </c>
      <c r="I25" s="1" t="s">
        <v>20</v>
      </c>
      <c r="J25" s="1" t="s">
        <v>134</v>
      </c>
      <c r="K25" s="1" t="s">
        <v>22</v>
      </c>
      <c r="L25" s="1" t="str">
        <f>HYPERLINK("https://files.afu.se/Downloads/Transcripts/Swansea%20UFO%20Network/2019 12 07 - Swansea UFO Network - Swansea UFO Network - Kieran Woodhouse_g_V_JFabwME - transcript (automated).pdf","Transcript Link")</f>
        <v>Transcript Link</v>
      </c>
      <c r="M25" s="2" t="str">
        <f>HYPERLINK("https://files.afu.se/Downloads/Transcripts/Swansea%20UFO%20Network/2019 12 07 - Swansea UFO Network - Swansea UFO Network - Kieran Woodhouse_g_V_JFabwME - transcript (automated).pdf","Transcript Link")</f>
        <v>Transcript Link</v>
      </c>
    </row>
    <row r="26" ht="240" spans="1:13">
      <c r="A26" s="1" t="s">
        <v>135</v>
      </c>
      <c r="B26" s="1" t="s">
        <v>13</v>
      </c>
      <c r="C26" s="4" t="s">
        <v>136</v>
      </c>
      <c r="D26" s="1" t="s">
        <v>137</v>
      </c>
      <c r="E26" s="1" t="s">
        <v>138</v>
      </c>
      <c r="F26" s="4" t="s">
        <v>17</v>
      </c>
      <c r="G26" s="1" t="s">
        <v>18</v>
      </c>
      <c r="H26" s="1" t="s">
        <v>19</v>
      </c>
      <c r="I26" s="1" t="s">
        <v>20</v>
      </c>
      <c r="J26" s="1" t="s">
        <v>139</v>
      </c>
      <c r="K26" s="1" t="s">
        <v>22</v>
      </c>
      <c r="L26" s="1" t="str">
        <f>HYPERLINK("https://files.afu.se/Downloads/Transcripts/Swansea%20UFO%20Network/2019 11 16 - Swansea UFO Network - Fishermen had an encounter with couple of Bright Orbs while fishing down West Wales December 2018._vEI-W_n45U4 - transcript (automated).pdf","Transcript Link")</f>
        <v>Transcript Link</v>
      </c>
      <c r="M26" s="2" t="str">
        <f>HYPERLINK("https://files.afu.se/Downloads/Transcripts/Swansea%20UFO%20Network/2019 11 16 - Swansea UFO Network - Fishermen had an encounter with couple of Bright Orbs while fishing down West Wales December 2018._vEI-W_n45U4 - transcript (automated).pdf","Transcript Link")</f>
        <v>Transcript Link</v>
      </c>
    </row>
    <row r="27" ht="135" spans="1:13">
      <c r="A27" s="1" t="s">
        <v>140</v>
      </c>
      <c r="B27" s="1" t="s">
        <v>13</v>
      </c>
      <c r="C27" s="4" t="s">
        <v>141</v>
      </c>
      <c r="D27" s="1" t="s">
        <v>142</v>
      </c>
      <c r="E27" s="1" t="s">
        <v>143</v>
      </c>
      <c r="F27" s="4" t="s">
        <v>17</v>
      </c>
      <c r="G27" s="1" t="s">
        <v>18</v>
      </c>
      <c r="H27" s="1" t="s">
        <v>19</v>
      </c>
      <c r="I27" s="1" t="s">
        <v>20</v>
      </c>
      <c r="J27" s="1" t="s">
        <v>144</v>
      </c>
      <c r="K27" s="1" t="s">
        <v>22</v>
      </c>
      <c r="L27" s="1" t="str">
        <f>HYPERLINK("https://files.afu.se/Downloads/Transcripts/Swansea%20UFO%20Network/2019 10 29 - Swansea UFO Network - Swansea UFO Network - Singleton Hospital Sighting_4GvZQTtZ2Bs - transcript (automated).pdf","Transcript Link")</f>
        <v>Transcript Link</v>
      </c>
      <c r="M27" s="2" t="str">
        <f>HYPERLINK("https://files.afu.se/Downloads/Transcripts/Swansea%20UFO%20Network/2019 10 29 - Swansea UFO Network - Swansea UFO Network - Singleton Hospital Sighting_4GvZQTtZ2Bs - transcript (automated).pdf","Transcript Link")</f>
        <v>Transcript Link</v>
      </c>
    </row>
    <row r="28" ht="135" spans="1:13">
      <c r="A28" s="1" t="s">
        <v>145</v>
      </c>
      <c r="B28" s="1" t="s">
        <v>13</v>
      </c>
      <c r="C28" s="4" t="s">
        <v>146</v>
      </c>
      <c r="D28" s="1" t="s">
        <v>147</v>
      </c>
      <c r="E28" s="1" t="s">
        <v>148</v>
      </c>
      <c r="F28" s="4" t="s">
        <v>17</v>
      </c>
      <c r="G28" s="1" t="s">
        <v>18</v>
      </c>
      <c r="H28" s="1" t="s">
        <v>19</v>
      </c>
      <c r="I28" s="1" t="s">
        <v>20</v>
      </c>
      <c r="J28" s="1" t="s">
        <v>149</v>
      </c>
      <c r="K28" s="1" t="s">
        <v>22</v>
      </c>
      <c r="L28" s="1" t="str">
        <f>HYPERLINK("https://files.afu.se/Downloads/Transcripts/Swansea%20UFO%20Network/2019 10 14 - Swansea UFO Network - Night Of The Triangles - Part Six_WZ19T0P1miQ - transcript (automated).pdf","Transcript Link")</f>
        <v>Transcript Link</v>
      </c>
      <c r="M28" s="2" t="str">
        <f>HYPERLINK("https://files.afu.se/Downloads/Transcripts/Swansea%20UFO%20Network/2019 10 14 - Swansea UFO Network - Night Of The Triangles - Part Six_WZ19T0P1miQ - transcript (automated).pdf","Transcript Link")</f>
        <v>Transcript Link</v>
      </c>
    </row>
    <row r="29" ht="135" spans="1:13">
      <c r="A29" s="1" t="s">
        <v>150</v>
      </c>
      <c r="B29" s="1" t="s">
        <v>13</v>
      </c>
      <c r="C29" s="4" t="s">
        <v>151</v>
      </c>
      <c r="D29" s="1" t="s">
        <v>152</v>
      </c>
      <c r="E29" s="1" t="s">
        <v>153</v>
      </c>
      <c r="F29" s="4" t="s">
        <v>17</v>
      </c>
      <c r="G29" s="1" t="s">
        <v>18</v>
      </c>
      <c r="H29" s="1" t="s">
        <v>19</v>
      </c>
      <c r="I29" s="1" t="s">
        <v>20</v>
      </c>
      <c r="J29" s="1" t="s">
        <v>154</v>
      </c>
      <c r="K29" s="1" t="s">
        <v>22</v>
      </c>
      <c r="L29" s="1" t="str">
        <f>HYPERLINK("https://files.afu.se/Downloads/Transcripts/Swansea%20UFO%20Network/2019 09 08 - Swansea UFO Network - Swansea UFO Network - Guy Steven Needler_hCe0WcwcBO4 - transcript (automated).pdf","Transcript Link")</f>
        <v>Transcript Link</v>
      </c>
      <c r="M29" s="2" t="str">
        <f>HYPERLINK("https://files.afu.se/Downloads/Transcripts/Swansea%20UFO%20Network/2019 09 08 - Swansea UFO Network - Swansea UFO Network - Guy Steven Needler_hCe0WcwcBO4 - transcript (automated).pdf","Transcript Link")</f>
        <v>Transcript Link</v>
      </c>
    </row>
    <row r="30" ht="135" spans="1:13">
      <c r="A30" s="1" t="s">
        <v>155</v>
      </c>
      <c r="B30" s="1" t="s">
        <v>13</v>
      </c>
      <c r="C30" s="4" t="s">
        <v>156</v>
      </c>
      <c r="D30" s="1" t="s">
        <v>157</v>
      </c>
      <c r="E30" s="1" t="s">
        <v>158</v>
      </c>
      <c r="F30" s="4" t="s">
        <v>17</v>
      </c>
      <c r="G30" s="1" t="s">
        <v>18</v>
      </c>
      <c r="H30" s="1" t="s">
        <v>19</v>
      </c>
      <c r="I30" s="1" t="s">
        <v>20</v>
      </c>
      <c r="J30" s="1" t="s">
        <v>159</v>
      </c>
      <c r="K30" s="1" t="s">
        <v>22</v>
      </c>
      <c r="L30" s="1" t="str">
        <f>HYPERLINK("https://files.afu.se/Downloads/Transcripts/Swansea%20UFO%20Network/2019 08 23 - Swansea UFO Network - Swansea UFO Network presents Ben Emlyn Jones_Q0lOMopV6Gw - transcript (automated).pdf","Transcript Link")</f>
        <v>Transcript Link</v>
      </c>
      <c r="M30" s="2" t="str">
        <f>HYPERLINK("https://files.afu.se/Downloads/Transcripts/Swansea%20UFO%20Network/2019 08 23 - Swansea UFO Network - Swansea UFO Network presents Ben Emlyn Jones_Q0lOMopV6Gw - transcript (automated).pdf","Transcript Link")</f>
        <v>Transcript Link</v>
      </c>
    </row>
    <row r="31" ht="135" spans="1:13">
      <c r="A31" s="1" t="s">
        <v>160</v>
      </c>
      <c r="B31" s="1" t="s">
        <v>13</v>
      </c>
      <c r="C31" s="4" t="s">
        <v>161</v>
      </c>
      <c r="D31" s="1" t="s">
        <v>162</v>
      </c>
      <c r="E31" s="1" t="s">
        <v>163</v>
      </c>
      <c r="F31" s="4" t="s">
        <v>17</v>
      </c>
      <c r="G31" s="1" t="s">
        <v>18</v>
      </c>
      <c r="H31" s="1" t="s">
        <v>19</v>
      </c>
      <c r="I31" s="1" t="s">
        <v>20</v>
      </c>
      <c r="J31" s="1" t="s">
        <v>164</v>
      </c>
      <c r="K31" s="1" t="s">
        <v>22</v>
      </c>
      <c r="L31" s="1" t="str">
        <f>HYPERLINK("https://files.afu.se/Downloads/Transcripts/Swansea%20UFO%20Network/2019 07 10 - Swansea UFO Network - Swansea UFO Network with Jay Matthews_mKoYuHjQwTs - transcript (automated).pdf","Transcript Link")</f>
        <v>Transcript Link</v>
      </c>
      <c r="M31" s="2" t="str">
        <f>HYPERLINK("https://files.afu.se/Downloads/Transcripts/Swansea%20UFO%20Network/2019 07 10 - Swansea UFO Network - Swansea UFO Network with Jay Matthews_mKoYuHjQwTs - transcript (automated).pdf","Transcript Link")</f>
        <v>Transcript Link</v>
      </c>
    </row>
    <row r="32" ht="135" spans="1:13">
      <c r="A32" s="1" t="s">
        <v>165</v>
      </c>
      <c r="B32" s="1" t="s">
        <v>13</v>
      </c>
      <c r="C32" s="4" t="s">
        <v>166</v>
      </c>
      <c r="D32" s="1" t="s">
        <v>167</v>
      </c>
      <c r="E32" s="1" t="s">
        <v>168</v>
      </c>
      <c r="F32" s="4" t="s">
        <v>17</v>
      </c>
      <c r="G32" s="1" t="s">
        <v>18</v>
      </c>
      <c r="H32" s="1" t="s">
        <v>19</v>
      </c>
      <c r="I32" s="1" t="s">
        <v>20</v>
      </c>
      <c r="J32" s="1" t="s">
        <v>169</v>
      </c>
      <c r="K32" s="1" t="s">
        <v>22</v>
      </c>
      <c r="L32" s="1" t="str">
        <f>HYPERLINK("https://files.afu.se/Downloads/Transcripts/Swansea%20UFO%20Network/2019 07 09 - Swansea UFO Network - Swansea UFO Network talk to Lynn Murphy from Connahs Quay North Wales ._jHfEM55_bkE - transcript (automated).pdf","Transcript Link")</f>
        <v>Transcript Link</v>
      </c>
      <c r="M32" s="2" t="str">
        <f>HYPERLINK("https://files.afu.se/Downloads/Transcripts/Swansea%20UFO%20Network/2019 07 09 - Swansea UFO Network - Swansea UFO Network talk to Lynn Murphy from Connahs Quay North Wales ._jHfEM55_bkE - transcript (automated).pdf","Transcript Link")</f>
        <v>Transcript Link</v>
      </c>
    </row>
    <row r="33" ht="150" spans="1:13">
      <c r="A33" s="1" t="s">
        <v>170</v>
      </c>
      <c r="B33" s="1" t="s">
        <v>13</v>
      </c>
      <c r="C33" s="4" t="s">
        <v>171</v>
      </c>
      <c r="D33" s="1" t="s">
        <v>172</v>
      </c>
      <c r="E33" s="1" t="s">
        <v>173</v>
      </c>
      <c r="F33" s="4" t="s">
        <v>17</v>
      </c>
      <c r="G33" s="1" t="s">
        <v>18</v>
      </c>
      <c r="H33" s="1" t="s">
        <v>19</v>
      </c>
      <c r="I33" s="1" t="s">
        <v>20</v>
      </c>
      <c r="J33" s="1" t="s">
        <v>174</v>
      </c>
      <c r="K33" s="1" t="s">
        <v>22</v>
      </c>
      <c r="L33" s="1" t="str">
        <f>HYPERLINK("https://files.afu.se/Downloads/Transcripts/Swansea%20UFO%20Network/2019 07 07 - Swansea UFO Network - Swansea UFO Network Presents  -  Gary Rowe_Y1cGtckz0xw - transcript (automated).pdf","Transcript Link")</f>
        <v>Transcript Link</v>
      </c>
      <c r="M33" s="2" t="str">
        <f>HYPERLINK("https://files.afu.se/Downloads/Transcripts/Swansea%20UFO%20Network/2019 07 07 - Swansea UFO Network - Swansea UFO Network Presents  -  Gary Rowe_Y1cGtckz0xw - transcript (automated).pdf","Transcript Link")</f>
        <v>Transcript Link</v>
      </c>
    </row>
    <row r="34" ht="409.5" spans="1:13">
      <c r="A34" s="1" t="s">
        <v>175</v>
      </c>
      <c r="B34" s="1" t="s">
        <v>13</v>
      </c>
      <c r="C34" s="4" t="s">
        <v>176</v>
      </c>
      <c r="D34" s="1" t="s">
        <v>177</v>
      </c>
      <c r="E34" s="1" t="s">
        <v>178</v>
      </c>
      <c r="F34" s="4" t="s">
        <v>17</v>
      </c>
      <c r="G34" s="1" t="s">
        <v>18</v>
      </c>
      <c r="H34" s="1" t="s">
        <v>19</v>
      </c>
      <c r="I34" s="1" t="s">
        <v>20</v>
      </c>
      <c r="J34" s="1" t="s">
        <v>179</v>
      </c>
      <c r="K34" s="1" t="s">
        <v>22</v>
      </c>
      <c r="L34" s="1" t="str">
        <f>HYPERLINK("https://files.afu.se/Downloads/Transcripts/Swansea%20UFO%20Network/2019 06 04 - Swansea UFO Network - Swansea UFO Network - Brian Noble_GXYnwZE0Z_E - transcript (automated).pdf","Transcript Link")</f>
        <v>Transcript Link</v>
      </c>
      <c r="M34" s="2" t="str">
        <f>HYPERLINK("https://files.afu.se/Downloads/Transcripts/Swansea%20UFO%20Network/2019 06 04 - Swansea UFO Network - Swansea UFO Network - Brian Noble_GXYnwZE0Z_E - transcript (automated).pdf","Transcript Link")</f>
        <v>Transcript Link</v>
      </c>
    </row>
    <row r="35" ht="135" spans="1:13">
      <c r="A35" s="1" t="s">
        <v>180</v>
      </c>
      <c r="B35" s="1" t="s">
        <v>13</v>
      </c>
      <c r="C35" s="4" t="s">
        <v>181</v>
      </c>
      <c r="D35" s="1" t="s">
        <v>182</v>
      </c>
      <c r="E35" s="1" t="s">
        <v>183</v>
      </c>
      <c r="F35" s="4" t="s">
        <v>17</v>
      </c>
      <c r="G35" s="1" t="s">
        <v>18</v>
      </c>
      <c r="H35" s="1" t="s">
        <v>19</v>
      </c>
      <c r="I35" s="1" t="s">
        <v>20</v>
      </c>
      <c r="J35" s="1" t="s">
        <v>184</v>
      </c>
      <c r="K35" s="1" t="s">
        <v>22</v>
      </c>
      <c r="L35" s="1" t="str">
        <f>HYPERLINK("https://files.afu.se/Downloads/Transcripts/Swansea%20UFO%20Network/2019 05 27 - Swansea UFO Network - Swansea UFO Network  -  An Introduction To Night Of The Triangles_N3FmLgYLgxk - transcript (automated).pdf","Transcript Link")</f>
        <v>Transcript Link</v>
      </c>
      <c r="M35" s="2" t="str">
        <f>HYPERLINK("https://files.afu.se/Downloads/Transcripts/Swansea%20UFO%20Network/2019 05 27 - Swansea UFO Network - Swansea UFO Network  -  An Introduction To Night Of The Triangles_N3FmLgYLgxk - transcript (automated).pdf","Transcript Link")</f>
        <v>Transcript Link</v>
      </c>
    </row>
    <row r="36" ht="165" spans="1:13">
      <c r="A36" s="1" t="s">
        <v>185</v>
      </c>
      <c r="B36" s="1" t="s">
        <v>13</v>
      </c>
      <c r="C36" s="4" t="s">
        <v>186</v>
      </c>
      <c r="D36" s="1" t="s">
        <v>187</v>
      </c>
      <c r="E36" s="1" t="s">
        <v>188</v>
      </c>
      <c r="F36" s="4" t="s">
        <v>17</v>
      </c>
      <c r="G36" s="1" t="s">
        <v>18</v>
      </c>
      <c r="H36" s="1" t="s">
        <v>19</v>
      </c>
      <c r="I36" s="1" t="s">
        <v>20</v>
      </c>
      <c r="J36" s="1" t="s">
        <v>189</v>
      </c>
      <c r="K36" s="1" t="s">
        <v>22</v>
      </c>
      <c r="L36" s="1" t="str">
        <f>HYPERLINK("https://files.afu.se/Downloads/Transcripts/Swansea%20UFO%20Network/2019 05 10 - Swansea UFO Network - Swansea UFO Network Presents - Tony Topping_LfvohsC6QOY - transcript (automated).pdf","Transcript Link")</f>
        <v>Transcript Link</v>
      </c>
      <c r="M36" s="2" t="str">
        <f>HYPERLINK("https://files.afu.se/Downloads/Transcripts/Swansea%20UFO%20Network/2019 05 10 - Swansea UFO Network - Swansea UFO Network Presents - Tony Topping_LfvohsC6QOY - transcript (automated).pdf","Transcript Link")</f>
        <v>Transcript Link</v>
      </c>
    </row>
    <row r="37" ht="409.5" spans="1:13">
      <c r="A37" s="1" t="s">
        <v>190</v>
      </c>
      <c r="B37" s="1" t="s">
        <v>13</v>
      </c>
      <c r="C37" s="4" t="s">
        <v>191</v>
      </c>
      <c r="D37" s="1" t="s">
        <v>192</v>
      </c>
      <c r="E37" s="1" t="s">
        <v>193</v>
      </c>
      <c r="F37" s="4" t="s">
        <v>17</v>
      </c>
      <c r="G37" s="1" t="s">
        <v>18</v>
      </c>
      <c r="H37" s="1" t="s">
        <v>19</v>
      </c>
      <c r="I37" s="1" t="s">
        <v>20</v>
      </c>
      <c r="J37" s="1" t="s">
        <v>194</v>
      </c>
      <c r="K37" s="1" t="s">
        <v>22</v>
      </c>
      <c r="L37" s="1" t="str">
        <f>HYPERLINK("https://files.afu.se/Downloads/Transcripts/Swansea%20UFO%20Network/2019 04 26 - Swansea UFO Network - Swansea UFO Network Presents - Bruce R Fenton - HYBRID HUMANS_jLwWVN0OmS4 - transcript (automated).pdf","Transcript Link")</f>
        <v>Transcript Link</v>
      </c>
      <c r="M37" s="2" t="str">
        <f>HYPERLINK("https://files.afu.se/Downloads/Transcripts/Swansea%20UFO%20Network/2019 04 26 - Swansea UFO Network - Swansea UFO Network Presents - Bruce R Fenton - HYBRID HUMANS_jLwWVN0OmS4 - transcript (automated).pdf","Transcript Link")</f>
        <v>Transcript Link</v>
      </c>
    </row>
    <row r="38" ht="135" spans="1:13">
      <c r="A38" s="1" t="s">
        <v>195</v>
      </c>
      <c r="B38" s="1" t="s">
        <v>13</v>
      </c>
      <c r="C38" s="4" t="s">
        <v>196</v>
      </c>
      <c r="D38" s="1" t="s">
        <v>197</v>
      </c>
      <c r="E38" s="1" t="s">
        <v>198</v>
      </c>
      <c r="F38" s="4" t="s">
        <v>17</v>
      </c>
      <c r="G38" s="1" t="s">
        <v>18</v>
      </c>
      <c r="H38" s="1" t="s">
        <v>19</v>
      </c>
      <c r="I38" s="1" t="s">
        <v>20</v>
      </c>
      <c r="J38" s="1" t="s">
        <v>199</v>
      </c>
      <c r="K38" s="1" t="s">
        <v>22</v>
      </c>
      <c r="L38" s="1" t="str">
        <f>HYPERLINK("https://files.afu.se/Downloads/Transcripts/Swansea%20UFO%20Network/2019 04 01 - Swansea UFO Network - Swansea UFO Network - Scott Felton - The Berwyn Mountain  Incident__VsUrnGP3TQ - transcript (automated).pdf","Transcript Link")</f>
        <v>Transcript Link</v>
      </c>
      <c r="M38" s="2" t="str">
        <f>HYPERLINK("https://files.afu.se/Downloads/Transcripts/Swansea%20UFO%20Network/2019 04 01 - Swansea UFO Network - Swansea UFO Network - Scott Felton - The Berwyn Mountain  Incident__VsUrnGP3TQ - transcript (automated).pdf","Transcript Link")</f>
        <v>Transcript Link</v>
      </c>
    </row>
    <row r="39" ht="135" spans="1:13">
      <c r="A39" s="1" t="s">
        <v>200</v>
      </c>
      <c r="B39" s="1" t="s">
        <v>13</v>
      </c>
      <c r="C39" s="4" t="s">
        <v>201</v>
      </c>
      <c r="D39" s="1" t="s">
        <v>202</v>
      </c>
      <c r="E39" s="1" t="s">
        <v>203</v>
      </c>
      <c r="F39" s="4" t="s">
        <v>17</v>
      </c>
      <c r="G39" s="1" t="s">
        <v>18</v>
      </c>
      <c r="H39" s="1" t="s">
        <v>19</v>
      </c>
      <c r="I39" s="1" t="s">
        <v>20</v>
      </c>
      <c r="J39" s="1" t="s">
        <v>204</v>
      </c>
      <c r="K39" s="1" t="s">
        <v>22</v>
      </c>
      <c r="L39" s="1" t="str">
        <f>HYPERLINK("https://files.afu.se/Downloads/Transcripts/Swansea%20UFO%20Network/2019 03 24 - Swansea UFO Network - Swansea Ufo Network - Howard Middleton-Jones_Y_TxoXEZtkk - transcript (automated).pdf","Transcript Link")</f>
        <v>Transcript Link</v>
      </c>
      <c r="M39" s="2" t="str">
        <f>HYPERLINK("https://files.afu.se/Downloads/Transcripts/Swansea%20UFO%20Network/2019 03 24 - Swansea UFO Network - Swansea Ufo Network - Howard Middleton-Jones_Y_TxoXEZtkk - transcript (automated).pdf","Transcript Link")</f>
        <v>Transcript Link</v>
      </c>
    </row>
    <row r="40" ht="135" spans="1:13">
      <c r="A40" s="1" t="s">
        <v>205</v>
      </c>
      <c r="B40" s="1" t="s">
        <v>13</v>
      </c>
      <c r="C40" s="4" t="s">
        <v>206</v>
      </c>
      <c r="D40" s="1" t="s">
        <v>207</v>
      </c>
      <c r="E40" s="1" t="s">
        <v>208</v>
      </c>
      <c r="F40" s="4" t="s">
        <v>17</v>
      </c>
      <c r="G40" s="1" t="s">
        <v>18</v>
      </c>
      <c r="H40" s="1" t="s">
        <v>19</v>
      </c>
      <c r="I40" s="1" t="s">
        <v>20</v>
      </c>
      <c r="J40" s="1" t="s">
        <v>209</v>
      </c>
      <c r="K40" s="1" t="s">
        <v>22</v>
      </c>
      <c r="L40" s="1" t="str">
        <f>HYPERLINK("https://files.afu.se/Downloads/Transcripts/Swansea%20UFO%20Network/2019 03 04 - Swansea UFO Network - Swansea UFO Network - Mark Rayworth - Inversion Conversion_D8Ytfc1nuFw - transcript (automated).pdf","Transcript Link")</f>
        <v>Transcript Link</v>
      </c>
      <c r="M40" s="2" t="str">
        <f>HYPERLINK("https://files.afu.se/Downloads/Transcripts/Swansea%20UFO%20Network/2019 03 04 - Swansea UFO Network - Swansea UFO Network - Mark Rayworth - Inversion Conversion_D8Ytfc1nuFw - transcript (automated).pdf","Transcript Link")</f>
        <v>Transcript Link</v>
      </c>
    </row>
    <row r="41" ht="409.5" spans="1:13">
      <c r="A41" s="1" t="s">
        <v>210</v>
      </c>
      <c r="B41" s="1" t="s">
        <v>13</v>
      </c>
      <c r="C41" s="4" t="s">
        <v>211</v>
      </c>
      <c r="D41" s="1" t="s">
        <v>212</v>
      </c>
      <c r="E41" s="1" t="s">
        <v>213</v>
      </c>
      <c r="F41" s="4" t="s">
        <v>17</v>
      </c>
      <c r="G41" s="1" t="s">
        <v>18</v>
      </c>
      <c r="H41" s="1" t="s">
        <v>19</v>
      </c>
      <c r="I41" s="1" t="s">
        <v>20</v>
      </c>
      <c r="J41" s="1" t="s">
        <v>214</v>
      </c>
      <c r="K41" s="1" t="s">
        <v>22</v>
      </c>
      <c r="L41" s="1" t="str">
        <f>HYPERLINK("https://files.afu.se/Downloads/Transcripts/Swansea%20UFO%20Network/2019 01 18 - Swansea UFO Network - Swansea UFO Network - Mike Freebury_DFPQN6SZKXo - transcript (automated).pdf","Transcript Link")</f>
        <v>Transcript Link</v>
      </c>
      <c r="M41" s="2" t="str">
        <f>HYPERLINK("https://files.afu.se/Downloads/Transcripts/Swansea%20UFO%20Network/2019 01 18 - Swansea UFO Network - Swansea UFO Network - Mike Freebury_DFPQN6SZKXo - transcript (automated).pdf","Transcript Link")</f>
        <v>Transcript Link</v>
      </c>
    </row>
    <row r="42" ht="165" spans="1:13">
      <c r="A42" s="1" t="s">
        <v>215</v>
      </c>
      <c r="B42" s="1" t="s">
        <v>13</v>
      </c>
      <c r="C42" s="4" t="s">
        <v>216</v>
      </c>
      <c r="D42" s="1" t="s">
        <v>217</v>
      </c>
      <c r="E42" s="1" t="s">
        <v>218</v>
      </c>
      <c r="F42" s="4" t="s">
        <v>17</v>
      </c>
      <c r="G42" s="1" t="s">
        <v>18</v>
      </c>
      <c r="H42" s="1" t="s">
        <v>19</v>
      </c>
      <c r="I42" s="1" t="s">
        <v>20</v>
      </c>
      <c r="J42" s="1" t="s">
        <v>219</v>
      </c>
      <c r="K42" s="1" t="s">
        <v>22</v>
      </c>
      <c r="L42" s="1" t="str">
        <f>HYPERLINK("https://files.afu.se/Downloads/Transcripts/Swansea%20UFO%20Network/2019 01 14 - Swansea UFO Network - Jane McCarthy - 30 Years of ufo Craft Sightings &amp; Encounters with Alien Beings_59LenqBo99k - transcript (automated).pdf","Transcript Link")</f>
        <v>Transcript Link</v>
      </c>
      <c r="M42" s="2" t="str">
        <f>HYPERLINK("https://files.afu.se/Downloads/Transcripts/Swansea%20UFO%20Network/2019 01 14 - Swansea UFO Network - Jane McCarthy - 30 Years of ufo Craft Sightings &amp; Encounters with Alien Beings_59LenqBo99k - transcript (automated).pdf","Transcript Link")</f>
        <v>Transcript Link</v>
      </c>
    </row>
    <row r="43" ht="180" spans="1:13">
      <c r="A43" s="1" t="s">
        <v>220</v>
      </c>
      <c r="B43" s="1" t="s">
        <v>13</v>
      </c>
      <c r="C43" s="4" t="s">
        <v>221</v>
      </c>
      <c r="D43" s="1" t="s">
        <v>222</v>
      </c>
      <c r="E43" s="1" t="s">
        <v>223</v>
      </c>
      <c r="F43" s="4" t="s">
        <v>17</v>
      </c>
      <c r="G43" s="1" t="s">
        <v>18</v>
      </c>
      <c r="H43" s="1" t="s">
        <v>19</v>
      </c>
      <c r="I43" s="1" t="s">
        <v>20</v>
      </c>
      <c r="J43" s="1" t="s">
        <v>224</v>
      </c>
      <c r="K43" s="1" t="s">
        <v>22</v>
      </c>
      <c r="L43" s="1" t="str">
        <f>HYPERLINK("https://files.afu.se/Downloads/Transcripts/Swansea%20UFO%20Network/2019 01 13 - Swansea UFO Network - Steve Wills lecture The WARMINSTER THING revisited_Dvm1T19FTI8 - transcript (automated).pdf","Transcript Link")</f>
        <v>Transcript Link</v>
      </c>
      <c r="M43" s="2" t="str">
        <f>HYPERLINK("https://files.afu.se/Downloads/Transcripts/Swansea%20UFO%20Network/2019 01 13 - Swansea UFO Network - Steve Wills lecture The WARMINSTER THING revisited_Dvm1T19FTI8 - transcript (automated).pdf","Transcript Link")</f>
        <v>Transcript Link</v>
      </c>
    </row>
    <row r="44" ht="210" spans="1:13">
      <c r="A44" s="1" t="s">
        <v>225</v>
      </c>
      <c r="B44" s="1" t="s">
        <v>13</v>
      </c>
      <c r="C44" s="4" t="s">
        <v>226</v>
      </c>
      <c r="D44" s="1" t="s">
        <v>227</v>
      </c>
      <c r="E44" s="1" t="s">
        <v>228</v>
      </c>
      <c r="F44" s="4" t="s">
        <v>17</v>
      </c>
      <c r="G44" s="1" t="s">
        <v>18</v>
      </c>
      <c r="H44" s="1" t="s">
        <v>19</v>
      </c>
      <c r="I44" s="1" t="s">
        <v>20</v>
      </c>
      <c r="J44" s="1" t="s">
        <v>229</v>
      </c>
      <c r="K44" s="1" t="s">
        <v>22</v>
      </c>
      <c r="L44" s="1" t="str">
        <f>HYPERLINK("https://files.afu.se/Downloads/Transcripts/Swansea%20UFO%20Network/2018 09 06 - Swansea UFO Network - Robert Hulse - Alien Abduction &amp; Contact Experiences_1HV6eof_t2w - transcript (automated).pdf","Transcript Link")</f>
        <v>Transcript Link</v>
      </c>
      <c r="M44" s="2" t="str">
        <f>HYPERLINK("https://files.afu.se/Downloads/Transcripts/Swansea%20UFO%20Network/2018 09 06 - Swansea UFO Network - Robert Hulse - Alien Abduction &amp; Contact Experiences_1HV6eof_t2w - transcript (automated).pdf","Transcript Link")</f>
        <v>Transcript Link</v>
      </c>
    </row>
    <row r="45" ht="180" spans="1:13">
      <c r="A45" s="1" t="s">
        <v>230</v>
      </c>
      <c r="B45" s="1" t="s">
        <v>13</v>
      </c>
      <c r="C45" s="4" t="s">
        <v>231</v>
      </c>
      <c r="D45" s="1" t="s">
        <v>232</v>
      </c>
      <c r="E45" s="1" t="s">
        <v>233</v>
      </c>
      <c r="F45" s="4" t="s">
        <v>17</v>
      </c>
      <c r="G45" s="1" t="s">
        <v>18</v>
      </c>
      <c r="H45" s="1" t="s">
        <v>19</v>
      </c>
      <c r="I45" s="1" t="s">
        <v>20</v>
      </c>
      <c r="J45" s="1" t="s">
        <v>234</v>
      </c>
      <c r="K45" s="1" t="s">
        <v>22</v>
      </c>
      <c r="L45" s="1" t="str">
        <f>HYPERLINK("https://files.afu.se/Downloads/Transcripts/Swansea%20UFO%20Network/2018 08 18 - Swansea UFO Network - SUFON North Wales Tour_KzJaIiUbCvI - transcript (automated).pdf","Transcript Link")</f>
        <v>Transcript Link</v>
      </c>
      <c r="M45" s="2" t="str">
        <f>HYPERLINK("https://files.afu.se/Downloads/Transcripts/Swansea%20UFO%20Network/2018 08 18 - Swansea UFO Network - SUFON North Wales Tour_KzJaIiUbCvI - transcript (automated).pdf","Transcript Link")</f>
        <v>Transcript Link</v>
      </c>
    </row>
    <row r="46" ht="150" spans="1:13">
      <c r="A46" s="1" t="s">
        <v>230</v>
      </c>
      <c r="B46" s="1" t="s">
        <v>13</v>
      </c>
      <c r="C46" s="4" t="s">
        <v>235</v>
      </c>
      <c r="D46" s="1" t="s">
        <v>236</v>
      </c>
      <c r="E46" s="1" t="s">
        <v>237</v>
      </c>
      <c r="F46" s="4" t="s">
        <v>17</v>
      </c>
      <c r="G46" s="1" t="s">
        <v>18</v>
      </c>
      <c r="H46" s="1" t="s">
        <v>19</v>
      </c>
      <c r="I46" s="1" t="s">
        <v>20</v>
      </c>
      <c r="J46" s="1" t="s">
        <v>238</v>
      </c>
      <c r="K46" s="1" t="s">
        <v>22</v>
      </c>
      <c r="L46" s="1" t="str">
        <f>HYPERLINK("https://files.afu.se/Downloads/Transcripts/Swansea%20UFO%20Network/2018 08 18 - Swansea UFO Network - Tony Buck EAUFO Presentation_Itcx0JSSJpo - transcript (automated).pdf","Transcript Link")</f>
        <v>Transcript Link</v>
      </c>
      <c r="M46" s="2" t="str">
        <f>HYPERLINK("https://files.afu.se/Downloads/Transcripts/Swansea%20UFO%20Network/2018 08 18 - Swansea UFO Network - Tony Buck EAUFO Presentation_Itcx0JSSJpo - transcript (automated).pdf","Transcript Link")</f>
        <v>Transcript Link</v>
      </c>
    </row>
    <row r="47" ht="270" spans="1:13">
      <c r="A47" s="1" t="s">
        <v>239</v>
      </c>
      <c r="B47" s="1" t="s">
        <v>13</v>
      </c>
      <c r="C47" s="4" t="s">
        <v>240</v>
      </c>
      <c r="D47" s="1" t="s">
        <v>241</v>
      </c>
      <c r="E47" s="1" t="s">
        <v>242</v>
      </c>
      <c r="F47" s="4" t="s">
        <v>17</v>
      </c>
      <c r="G47" s="1" t="s">
        <v>18</v>
      </c>
      <c r="H47" s="1" t="s">
        <v>19</v>
      </c>
      <c r="I47" s="1" t="s">
        <v>20</v>
      </c>
      <c r="J47" s="1" t="s">
        <v>243</v>
      </c>
      <c r="K47" s="1" t="s">
        <v>22</v>
      </c>
      <c r="L47" s="1" t="str">
        <f>HYPERLINK("https://files.afu.se/Downloads/Transcripts/Swansea%20UFO%20Network/2018 06 30 - Swansea UFO Network - Swansea UFO Network - Andy Thomas_17LGn-ZPq2E - transcript (automated).pdf","Transcript Link")</f>
        <v>Transcript Link</v>
      </c>
      <c r="M47" s="2" t="str">
        <f>HYPERLINK("https://files.afu.se/Downloads/Transcripts/Swansea%20UFO%20Network/2018 06 30 - Swansea UFO Network - Swansea UFO Network - Andy Thomas_17LGn-ZPq2E - transcript (automated).pdf","Transcript Link")</f>
        <v>Transcript Link</v>
      </c>
    </row>
    <row r="48" ht="240" spans="1:13">
      <c r="A48" s="1" t="s">
        <v>244</v>
      </c>
      <c r="B48" s="1" t="s">
        <v>13</v>
      </c>
      <c r="C48" s="4" t="s">
        <v>245</v>
      </c>
      <c r="D48" s="1" t="s">
        <v>246</v>
      </c>
      <c r="E48" s="1" t="s">
        <v>247</v>
      </c>
      <c r="F48" s="4" t="s">
        <v>17</v>
      </c>
      <c r="G48" s="1" t="s">
        <v>18</v>
      </c>
      <c r="H48" s="1" t="s">
        <v>19</v>
      </c>
      <c r="I48" s="1" t="s">
        <v>20</v>
      </c>
      <c r="J48" s="1" t="s">
        <v>248</v>
      </c>
      <c r="K48" s="1" t="s">
        <v>22</v>
      </c>
      <c r="L48" s="1" t="str">
        <f>HYPERLINK("https://files.afu.se/Downloads/Transcripts/Swansea%20UFO%20Network/2018 06 25 - Swansea UFO Network - Margaret Fry SUFON Interview_bAL-dlDQfwY - transcript (automated).pdf","Transcript Link")</f>
        <v>Transcript Link</v>
      </c>
      <c r="M48" s="2" t="str">
        <f>HYPERLINK("https://files.afu.se/Downloads/Transcripts/Swansea%20UFO%20Network/2018 06 25 - Swansea UFO Network - Margaret Fry SUFON Interview_bAL-dlDQfwY - transcript (automated).pdf","Transcript Link")</f>
        <v>Transcript Link</v>
      </c>
    </row>
    <row r="49" ht="330" spans="1:13">
      <c r="A49" s="1" t="s">
        <v>249</v>
      </c>
      <c r="B49" s="1" t="s">
        <v>13</v>
      </c>
      <c r="C49" s="4" t="s">
        <v>250</v>
      </c>
      <c r="D49" s="1" t="s">
        <v>251</v>
      </c>
      <c r="E49" s="1" t="s">
        <v>252</v>
      </c>
      <c r="F49" s="4" t="s">
        <v>17</v>
      </c>
      <c r="G49" s="1" t="s">
        <v>18</v>
      </c>
      <c r="H49" s="1" t="s">
        <v>19</v>
      </c>
      <c r="I49" s="1" t="s">
        <v>20</v>
      </c>
      <c r="J49" s="1" t="s">
        <v>253</v>
      </c>
      <c r="K49" s="1" t="s">
        <v>22</v>
      </c>
      <c r="L49" s="1" t="str">
        <f>HYPERLINK("https://files.afu.se/Downloads/Transcripts/Swansea%20UFO%20Network/2018 05 04 - Swansea UFO Network - Scott Felton FULL SUFON Interview_l7hcXKJEGIM - transcript (automated).pdf","Transcript Link")</f>
        <v>Transcript Link</v>
      </c>
      <c r="M49" s="2" t="str">
        <f>HYPERLINK("https://files.afu.se/Downloads/Transcripts/Swansea%20UFO%20Network/2018 05 04 - Swansea UFO Network - Scott Felton FULL SUFON Interview_l7hcXKJEGIM - transcript (automated).pdf","Transcript Link")</f>
        <v>Transcript Link</v>
      </c>
    </row>
    <row r="50" ht="330" spans="1:13">
      <c r="A50" s="1" t="s">
        <v>249</v>
      </c>
      <c r="B50" s="1" t="s">
        <v>13</v>
      </c>
      <c r="C50" s="4" t="s">
        <v>254</v>
      </c>
      <c r="D50" s="1" t="s">
        <v>255</v>
      </c>
      <c r="E50" s="1" t="s">
        <v>256</v>
      </c>
      <c r="F50" s="4" t="s">
        <v>17</v>
      </c>
      <c r="G50" s="1" t="s">
        <v>18</v>
      </c>
      <c r="H50" s="1" t="s">
        <v>19</v>
      </c>
      <c r="I50" s="1" t="s">
        <v>20</v>
      </c>
      <c r="J50" s="1" t="s">
        <v>257</v>
      </c>
      <c r="K50" s="1" t="s">
        <v>22</v>
      </c>
      <c r="L50" s="1" t="str">
        <f>HYPERLINK("https://files.afu.se/Downloads/Transcripts/Swansea%20UFO%20Network/2018 05 04 - Swansea UFO Network - Gary Rowe SUFON Full Interview_KvMEwP23d5c - transcript (automated).pdf","Transcript Link")</f>
        <v>Transcript Link</v>
      </c>
      <c r="M50" s="2" t="str">
        <f>HYPERLINK("https://files.afu.se/Downloads/Transcripts/Swansea%20UFO%20Network/2018 05 04 - Swansea UFO Network - Gary Rowe SUFON Full Interview_KvMEwP23d5c - transcript (automated).pdf","Transcript Link")</f>
        <v>Transcript Link</v>
      </c>
    </row>
    <row r="51" ht="210" spans="1:13">
      <c r="A51" s="1" t="s">
        <v>258</v>
      </c>
      <c r="B51" s="1" t="s">
        <v>13</v>
      </c>
      <c r="C51" s="4" t="s">
        <v>259</v>
      </c>
      <c r="D51" s="1" t="s">
        <v>260</v>
      </c>
      <c r="E51" s="1" t="s">
        <v>261</v>
      </c>
      <c r="F51" s="4" t="s">
        <v>17</v>
      </c>
      <c r="G51" s="1" t="s">
        <v>18</v>
      </c>
      <c r="H51" s="1" t="s">
        <v>19</v>
      </c>
      <c r="I51" s="1" t="s">
        <v>20</v>
      </c>
      <c r="J51" s="1" t="s">
        <v>262</v>
      </c>
      <c r="K51" s="1" t="s">
        <v>22</v>
      </c>
      <c r="L51" s="1" t="str">
        <f>HYPERLINK("https://files.afu.se/Downloads/Transcripts/Swansea%20UFO%20Network/2018 05 03 - Swansea UFO Network - Llanerchymedd Case Report 1978 SUFON_YULqA6Uhi2U - transcript (automated).pdf","Transcript Link")</f>
        <v>Transcript Link</v>
      </c>
      <c r="M51" s="2" t="str">
        <f>HYPERLINK("https://files.afu.se/Downloads/Transcripts/Swansea%20UFO%20Network/2018 05 03 - Swansea UFO Network - Llanerchymedd Case Report 1978 SUFON_YULqA6Uhi2U - transcript (automated).pdf","Transcript Link")</f>
        <v>Transcript Link</v>
      </c>
    </row>
    <row r="52" ht="135" spans="1:13">
      <c r="A52" s="1" t="s">
        <v>263</v>
      </c>
      <c r="B52" s="1" t="s">
        <v>13</v>
      </c>
      <c r="C52" s="4" t="s">
        <v>264</v>
      </c>
      <c r="D52" s="1" t="s">
        <v>265</v>
      </c>
      <c r="E52" s="1" t="s">
        <v>266</v>
      </c>
      <c r="F52" s="4" t="s">
        <v>17</v>
      </c>
      <c r="G52" s="1" t="s">
        <v>18</v>
      </c>
      <c r="H52" s="1" t="s">
        <v>19</v>
      </c>
      <c r="I52" s="1" t="s">
        <v>20</v>
      </c>
      <c r="J52" s="1" t="s">
        <v>267</v>
      </c>
      <c r="K52" s="1" t="s">
        <v>22</v>
      </c>
      <c r="L52" s="1" t="str">
        <f>HYPERLINK("https://files.afu.se/Downloads/Transcripts/Swansea%20UFO%20Network/2018 03 06 - Swansea UFO Network - Ben Emlyn Jones -The Nottingham Roswell Case_0H9VffawDUI - transcript (automated).pdf","Transcript Link")</f>
        <v>Transcript Link</v>
      </c>
      <c r="M52" s="2" t="str">
        <f>HYPERLINK("https://files.afu.se/Downloads/Transcripts/Swansea%20UFO%20Network/2018 03 06 - Swansea UFO Network - Ben Emlyn Jones -The Nottingham Roswell Case_0H9VffawDUI - transcript (automated).pdf","Transcript Link")</f>
        <v>Transcript Link</v>
      </c>
    </row>
    <row r="53" ht="135" spans="1:13">
      <c r="A53" s="1" t="s">
        <v>268</v>
      </c>
      <c r="B53" s="1" t="s">
        <v>13</v>
      </c>
      <c r="C53" s="4" t="s">
        <v>269</v>
      </c>
      <c r="D53" s="1" t="s">
        <v>270</v>
      </c>
      <c r="E53" s="1" t="s">
        <v>271</v>
      </c>
      <c r="F53" s="4" t="s">
        <v>17</v>
      </c>
      <c r="G53" s="1" t="s">
        <v>18</v>
      </c>
      <c r="H53" s="1" t="s">
        <v>19</v>
      </c>
      <c r="I53" s="1" t="s">
        <v>20</v>
      </c>
      <c r="J53" s="1" t="s">
        <v>272</v>
      </c>
      <c r="K53" s="1" t="s">
        <v>22</v>
      </c>
      <c r="L53" s="1" t="str">
        <f>HYPERLINK("https://files.afu.se/Downloads/Transcripts/Swansea%20UFO%20Network/2017 11 01 - Swansea UFO Network - Swansea ufo Network - Halloween Conference 2017_Pt_BZ3ZhqF8 - transcript (automated).pdf","Transcript Link")</f>
        <v>Transcript Link</v>
      </c>
      <c r="M53" s="2" t="str">
        <f>HYPERLINK("https://files.afu.se/Downloads/Transcripts/Swansea%20UFO%20Network/2017 11 01 - Swansea UFO Network - Swansea ufo Network - Halloween Conference 2017_Pt_BZ3ZhqF8 - transcript (automated).pdf","Transcript Link")</f>
        <v>Transcript Link</v>
      </c>
    </row>
    <row r="54" ht="135" spans="1:13">
      <c r="A54" s="1" t="s">
        <v>273</v>
      </c>
      <c r="B54" s="1" t="s">
        <v>13</v>
      </c>
      <c r="C54" s="4" t="s">
        <v>274</v>
      </c>
      <c r="D54" s="1" t="s">
        <v>275</v>
      </c>
      <c r="E54" s="1" t="s">
        <v>276</v>
      </c>
      <c r="F54" s="4" t="s">
        <v>17</v>
      </c>
      <c r="G54" s="1" t="s">
        <v>18</v>
      </c>
      <c r="H54" s="1" t="s">
        <v>19</v>
      </c>
      <c r="I54" s="1" t="s">
        <v>20</v>
      </c>
      <c r="J54" s="1" t="s">
        <v>277</v>
      </c>
      <c r="K54" s="1" t="s">
        <v>22</v>
      </c>
      <c r="L54" s="1" t="str">
        <f>HYPERLINK("https://files.afu.se/Downloads/Transcripts/Swansea%20UFO%20Network/2017 06 15 - Swansea UFO Network - S.U.F.O.N Summer Conference 2017 -  Part 4 - The Q &amp; A session_5t_Rk6qZqeI - transcript (automated).pdf","Transcript Link")</f>
        <v>Transcript Link</v>
      </c>
      <c r="M54" s="2" t="str">
        <f>HYPERLINK("https://files.afu.se/Downloads/Transcripts/Swansea%20UFO%20Network/2017 06 15 - Swansea UFO Network - S.U.F.O.N Summer Conference 2017 -  Part 4 - The Q &amp; A session_5t_Rk6qZqeI - transcript (automated).pdf","Transcript Link")</f>
        <v>Transcript Link</v>
      </c>
    </row>
    <row r="55" ht="135" spans="1:13">
      <c r="A55" s="1" t="s">
        <v>273</v>
      </c>
      <c r="B55" s="1" t="s">
        <v>13</v>
      </c>
      <c r="C55" s="4" t="s">
        <v>278</v>
      </c>
      <c r="D55" s="1" t="s">
        <v>279</v>
      </c>
      <c r="E55" s="1" t="s">
        <v>280</v>
      </c>
      <c r="F55" s="4" t="s">
        <v>17</v>
      </c>
      <c r="G55" s="1" t="s">
        <v>18</v>
      </c>
      <c r="H55" s="1" t="s">
        <v>19</v>
      </c>
      <c r="I55" s="1" t="s">
        <v>20</v>
      </c>
      <c r="J55" s="1" t="s">
        <v>281</v>
      </c>
      <c r="K55" s="1" t="s">
        <v>22</v>
      </c>
      <c r="L55" s="1" t="str">
        <f>HYPERLINK("https://files.afu.se/Downloads/Transcripts/Swansea%20UFO%20Network/2017 06 15 - Swansea UFO Network - S.U.F.O.N Summer Conference 2017 -  Part 3 DaveHodrien_UKKho8DpuOA - transcript (automated).pdf","Transcript Link")</f>
        <v>Transcript Link</v>
      </c>
      <c r="M55" s="2" t="str">
        <f>HYPERLINK("https://files.afu.se/Downloads/Transcripts/Swansea%20UFO%20Network/2017 06 15 - Swansea UFO Network - S.U.F.O.N Summer Conference 2017 -  Part 3 DaveHodrien_UKKho8DpuOA - transcript (automated).pdf","Transcript Link")</f>
        <v>Transcript Link</v>
      </c>
    </row>
    <row r="56" ht="135" spans="1:13">
      <c r="A56" s="1" t="s">
        <v>282</v>
      </c>
      <c r="B56" s="1" t="s">
        <v>13</v>
      </c>
      <c r="C56" s="4" t="s">
        <v>283</v>
      </c>
      <c r="D56" s="1" t="s">
        <v>284</v>
      </c>
      <c r="E56" s="1" t="s">
        <v>285</v>
      </c>
      <c r="F56" s="4" t="s">
        <v>17</v>
      </c>
      <c r="G56" s="1" t="s">
        <v>18</v>
      </c>
      <c r="H56" s="1" t="s">
        <v>19</v>
      </c>
      <c r="I56" s="1" t="s">
        <v>20</v>
      </c>
      <c r="J56" s="1" t="s">
        <v>286</v>
      </c>
      <c r="K56" s="1" t="s">
        <v>22</v>
      </c>
      <c r="L56" s="1" t="str">
        <f>HYPERLINK("https://files.afu.se/Downloads/Transcripts/Swansea%20UFO%20Network/2017 06 13 - Swansea UFO Network - The Unexplainers meet SUFON_0XCpPoHOipg - transcript (automated).pdf","Transcript Link")</f>
        <v>Transcript Link</v>
      </c>
      <c r="M56" s="2" t="str">
        <f>HYPERLINK("https://files.afu.se/Downloads/Transcripts/Swansea%20UFO%20Network/2017 06 13 - Swansea UFO Network - The Unexplainers meet SUFON_0XCpPoHOipg - transcript (automated).pdf","Transcript Link")</f>
        <v>Transcript Link</v>
      </c>
    </row>
    <row r="57" ht="135" spans="1:13">
      <c r="A57" s="1" t="s">
        <v>282</v>
      </c>
      <c r="B57" s="1" t="s">
        <v>13</v>
      </c>
      <c r="C57" s="4" t="s">
        <v>287</v>
      </c>
      <c r="D57" s="1" t="s">
        <v>288</v>
      </c>
      <c r="E57" s="1" t="s">
        <v>289</v>
      </c>
      <c r="F57" s="4" t="s">
        <v>17</v>
      </c>
      <c r="G57" s="1" t="s">
        <v>18</v>
      </c>
      <c r="H57" s="1" t="s">
        <v>19</v>
      </c>
      <c r="I57" s="1" t="s">
        <v>20</v>
      </c>
      <c r="J57" s="1" t="s">
        <v>290</v>
      </c>
      <c r="K57" s="1" t="s">
        <v>22</v>
      </c>
      <c r="L57" s="1" t="str">
        <f>HYPERLINK("https://files.afu.se/Downloads/Transcripts/Swansea%20UFO%20Network/2017 06 13 - Swansea UFO Network - S.U.F.O.N Summer Conference 2017 -  Part 2 David Cayton_OM0BLeYLSxA - transcript (automated).pdf","Transcript Link")</f>
        <v>Transcript Link</v>
      </c>
      <c r="M57" s="2" t="str">
        <f>HYPERLINK("https://files.afu.se/Downloads/Transcripts/Swansea%20UFO%20Network/2017 06 13 - Swansea UFO Network - S.U.F.O.N Summer Conference 2017 -  Part 2 David Cayton_OM0BLeYLSxA - transcript (automated).pdf","Transcript Link")</f>
        <v>Transcript Link</v>
      </c>
    </row>
    <row r="58" ht="165" spans="1:13">
      <c r="A58" s="1" t="s">
        <v>291</v>
      </c>
      <c r="B58" s="1" t="s">
        <v>13</v>
      </c>
      <c r="C58" s="4" t="s">
        <v>292</v>
      </c>
      <c r="D58" s="1" t="s">
        <v>293</v>
      </c>
      <c r="E58" s="1" t="s">
        <v>294</v>
      </c>
      <c r="F58" s="4" t="s">
        <v>17</v>
      </c>
      <c r="G58" s="1" t="s">
        <v>18</v>
      </c>
      <c r="H58" s="1" t="s">
        <v>19</v>
      </c>
      <c r="I58" s="1" t="s">
        <v>20</v>
      </c>
      <c r="J58" s="1" t="s">
        <v>295</v>
      </c>
      <c r="K58" s="1" t="s">
        <v>22</v>
      </c>
      <c r="L58" s="1" t="str">
        <f>HYPERLINK("https://files.afu.se/Downloads/Transcripts/Swansea%20UFO%20Network/2017 04 13 - Swansea UFO Network - Swansea UFO Network   - Keith Robins Interview_3tEgsQigEoc - transcript (automated).pdf","Transcript Link")</f>
        <v>Transcript Link</v>
      </c>
      <c r="M58" s="2" t="str">
        <f>HYPERLINK("https://files.afu.se/Downloads/Transcripts/Swansea%20UFO%20Network/2017 04 13 - Swansea UFO Network - Swansea UFO Network   - Keith Robins Interview_3tEgsQigEoc - transcript (automated).pdf","Transcript Link")</f>
        <v>Transcript Link</v>
      </c>
    </row>
    <row r="59" ht="135" spans="1:13">
      <c r="A59" s="1" t="s">
        <v>296</v>
      </c>
      <c r="B59" s="1" t="s">
        <v>13</v>
      </c>
      <c r="C59" s="4" t="s">
        <v>297</v>
      </c>
      <c r="D59" s="1" t="s">
        <v>298</v>
      </c>
      <c r="E59" s="1" t="s">
        <v>299</v>
      </c>
      <c r="F59" s="4" t="s">
        <v>17</v>
      </c>
      <c r="G59" s="1" t="s">
        <v>18</v>
      </c>
      <c r="H59" s="1" t="s">
        <v>19</v>
      </c>
      <c r="I59" s="1" t="s">
        <v>20</v>
      </c>
      <c r="J59" s="1" t="s">
        <v>300</v>
      </c>
      <c r="K59" s="1" t="s">
        <v>22</v>
      </c>
      <c r="L59" s="1" t="str">
        <f>HYPERLINK("https://files.afu.se/Downloads/Transcripts/Swansea%20UFO%20Network/2017 03 06 - Swansea UFO Network - Swansea UFO Network &amp; The Aetherius Society - Part Two_nD6RIv1Qud4 - transcript (automated).pdf","Transcript Link")</f>
        <v>Transcript Link</v>
      </c>
      <c r="M59" s="2" t="str">
        <f>HYPERLINK("https://files.afu.se/Downloads/Transcripts/Swansea%20UFO%20Network/2017 03 06 - Swansea UFO Network - Swansea UFO Network &amp; The Aetherius Society - Part Two_nD6RIv1Qud4 - transcript (automated).pdf","Transcript Link")</f>
        <v>Transcript Link</v>
      </c>
    </row>
    <row r="60" ht="135" spans="1:13">
      <c r="A60" s="1" t="s">
        <v>301</v>
      </c>
      <c r="B60" s="1" t="s">
        <v>13</v>
      </c>
      <c r="C60" s="4" t="s">
        <v>302</v>
      </c>
      <c r="D60" s="1" t="s">
        <v>303</v>
      </c>
      <c r="E60" s="1" t="s">
        <v>304</v>
      </c>
      <c r="F60" s="4" t="s">
        <v>17</v>
      </c>
      <c r="G60" s="1" t="s">
        <v>18</v>
      </c>
      <c r="H60" s="1" t="s">
        <v>19</v>
      </c>
      <c r="I60" s="1" t="s">
        <v>20</v>
      </c>
      <c r="J60" s="1" t="s">
        <v>305</v>
      </c>
      <c r="K60" s="1" t="s">
        <v>22</v>
      </c>
      <c r="L60" s="1" t="str">
        <f>HYPERLINK("https://files.afu.se/Downloads/Transcripts/Swansea%20UFO%20Network/2017 03 01 - Swansea UFO Network - Swansea UFO Network on Bay TV_xcCWglxIOQ8 - transcript (automated).pdf","Transcript Link")</f>
        <v>Transcript Link</v>
      </c>
      <c r="M60" s="2" t="str">
        <f>HYPERLINK("https://files.afu.se/Downloads/Transcripts/Swansea%20UFO%20Network/2017 03 01 - Swansea UFO Network - Swansea UFO Network on Bay TV_xcCWglxIOQ8 - transcript (automated).pdf","Transcript Link")</f>
        <v>Transcript Link</v>
      </c>
    </row>
    <row r="61" ht="135" spans="1:13">
      <c r="A61" s="1" t="s">
        <v>301</v>
      </c>
      <c r="B61" s="1" t="s">
        <v>13</v>
      </c>
      <c r="C61" s="4" t="s">
        <v>306</v>
      </c>
      <c r="D61" s="1" t="s">
        <v>307</v>
      </c>
      <c r="E61" s="1" t="s">
        <v>299</v>
      </c>
      <c r="F61" s="4" t="s">
        <v>17</v>
      </c>
      <c r="G61" s="1" t="s">
        <v>18</v>
      </c>
      <c r="H61" s="1" t="s">
        <v>19</v>
      </c>
      <c r="I61" s="1" t="s">
        <v>20</v>
      </c>
      <c r="J61" s="1" t="s">
        <v>308</v>
      </c>
      <c r="K61" s="1" t="s">
        <v>22</v>
      </c>
      <c r="L61" s="1" t="str">
        <f>HYPERLINK("https://files.afu.se/Downloads/Transcripts/Swansea%20UFO%20Network/2017 03 01 - Swansea UFO Network - Swansea UFO Network &amp; The Aetherius Society - Part One_f2zKlEOZdyk - transcript (automated).pdf","Transcript Link")</f>
        <v>Transcript Link</v>
      </c>
      <c r="M61" s="2" t="str">
        <f>HYPERLINK("https://files.afu.se/Downloads/Transcripts/Swansea%20UFO%20Network/2017 03 01 - Swansea UFO Network - Swansea UFO Network &amp; The Aetherius Society - Part One_f2zKlEOZdyk - transcript (automated).pdf","Transcript Link")</f>
        <v>Transcript Link</v>
      </c>
    </row>
    <row r="62" ht="135" spans="1:13">
      <c r="A62" s="1" t="s">
        <v>309</v>
      </c>
      <c r="B62" s="1" t="s">
        <v>13</v>
      </c>
      <c r="C62" s="4" t="s">
        <v>310</v>
      </c>
      <c r="D62" s="1" t="s">
        <v>311</v>
      </c>
      <c r="E62" s="1" t="s">
        <v>312</v>
      </c>
      <c r="F62" s="4" t="s">
        <v>17</v>
      </c>
      <c r="G62" s="1" t="s">
        <v>18</v>
      </c>
      <c r="H62" s="1" t="s">
        <v>19</v>
      </c>
      <c r="I62" s="1" t="s">
        <v>20</v>
      </c>
      <c r="J62" s="1" t="s">
        <v>313</v>
      </c>
      <c r="K62" s="1" t="s">
        <v>22</v>
      </c>
      <c r="L62" s="1" t="str">
        <f>HYPERLINK("https://files.afu.se/Downloads/Transcripts/Swansea%20UFO%20Network/2017 02 17 - Swansea UFO Network - The Broad Haven Conference - The Q and A Session_HK8CzUej3J4 - transcript (automated).pdf","Transcript Link")</f>
        <v>Transcript Link</v>
      </c>
      <c r="M62" s="2" t="str">
        <f>HYPERLINK("https://files.afu.se/Downloads/Transcripts/Swansea%20UFO%20Network/2017 02 17 - Swansea UFO Network - The Broad Haven Conference - The Q and A Session_HK8CzUej3J4 - transcript (automated).pdf","Transcript Link")</f>
        <v>Transcript Link</v>
      </c>
    </row>
    <row r="63" ht="135" spans="1:13">
      <c r="A63" s="1" t="s">
        <v>309</v>
      </c>
      <c r="B63" s="1" t="s">
        <v>13</v>
      </c>
      <c r="C63" s="4" t="s">
        <v>314</v>
      </c>
      <c r="D63" s="1" t="s">
        <v>315</v>
      </c>
      <c r="E63" s="1" t="s">
        <v>316</v>
      </c>
      <c r="F63" s="4" t="s">
        <v>17</v>
      </c>
      <c r="G63" s="1" t="s">
        <v>18</v>
      </c>
      <c r="H63" s="1" t="s">
        <v>19</v>
      </c>
      <c r="I63" s="1" t="s">
        <v>20</v>
      </c>
      <c r="J63" s="1" t="s">
        <v>317</v>
      </c>
      <c r="K63" s="1" t="s">
        <v>22</v>
      </c>
      <c r="L63" s="1" t="str">
        <f>HYPERLINK("https://files.afu.se/Downloads/Transcripts/Swansea%20UFO%20Network/2017 02 17 - Swansea UFO Network - The Broad Haven Conference - John  Hanson_Vq85si-YzIQ - transcript (automated).pdf","Transcript Link")</f>
        <v>Transcript Link</v>
      </c>
      <c r="M63" s="2" t="str">
        <f>HYPERLINK("https://files.afu.se/Downloads/Transcripts/Swansea%20UFO%20Network/2017 02 17 - Swansea UFO Network - The Broad Haven Conference - John  Hanson_Vq85si-YzIQ - transcript (automated).pdf","Transcript Link")</f>
        <v>Transcript Link</v>
      </c>
    </row>
    <row r="64" ht="135" spans="1:13">
      <c r="A64" s="1" t="s">
        <v>318</v>
      </c>
      <c r="B64" s="1" t="s">
        <v>13</v>
      </c>
      <c r="C64" s="4" t="s">
        <v>319</v>
      </c>
      <c r="D64" s="1" t="s">
        <v>320</v>
      </c>
      <c r="E64" s="1" t="s">
        <v>321</v>
      </c>
      <c r="F64" s="4" t="s">
        <v>17</v>
      </c>
      <c r="G64" s="1" t="s">
        <v>18</v>
      </c>
      <c r="H64" s="1" t="s">
        <v>19</v>
      </c>
      <c r="I64" s="1" t="s">
        <v>20</v>
      </c>
      <c r="J64" s="1" t="s">
        <v>322</v>
      </c>
      <c r="K64" s="1" t="s">
        <v>22</v>
      </c>
      <c r="L64" s="1" t="str">
        <f>HYPERLINK("https://files.afu.se/Downloads/Transcripts/Swansea%20UFO%20Network/2017 02 16 - Swansea UFO Network - The Broad Haven Conference - The School Yard_C9ipIZj1N44 - transcript (automated).pdf","Transcript Link")</f>
        <v>Transcript Link</v>
      </c>
      <c r="M64" s="2" t="str">
        <f>HYPERLINK("https://files.afu.se/Downloads/Transcripts/Swansea%20UFO%20Network/2017 02 16 - Swansea UFO Network - The Broad Haven Conference - The School Yard_C9ipIZj1N44 - transcript (automated).pdf","Transcript Link")</f>
        <v>Transcript Link</v>
      </c>
    </row>
    <row r="65" ht="135" spans="1:13">
      <c r="A65" s="1" t="s">
        <v>323</v>
      </c>
      <c r="B65" s="1" t="s">
        <v>13</v>
      </c>
      <c r="C65" s="4" t="s">
        <v>324</v>
      </c>
      <c r="D65" s="1" t="s">
        <v>325</v>
      </c>
      <c r="E65" s="1" t="s">
        <v>326</v>
      </c>
      <c r="F65" s="4" t="s">
        <v>17</v>
      </c>
      <c r="G65" s="1" t="s">
        <v>18</v>
      </c>
      <c r="H65" s="1" t="s">
        <v>19</v>
      </c>
      <c r="I65" s="1" t="s">
        <v>20</v>
      </c>
      <c r="J65" s="1" t="s">
        <v>327</v>
      </c>
      <c r="K65" s="1" t="s">
        <v>22</v>
      </c>
      <c r="L65" s="1" t="str">
        <f>HYPERLINK("https://files.afu.se/Downloads/Transcripts/Swansea%20UFO%20Network/2017 02 15 - Swansea UFO Network - The Broadhaven Conference - Neil Spring_Y9XcKQInHZk - transcript (automated).pdf","Transcript Link")</f>
        <v>Transcript Link</v>
      </c>
      <c r="M65" s="2" t="str">
        <f>HYPERLINK("https://files.afu.se/Downloads/Transcripts/Swansea%20UFO%20Network/2017 02 15 - Swansea UFO Network - The Broadhaven Conference - Neil Spring_Y9XcKQInHZk - transcript (automated).pdf","Transcript Link")</f>
        <v>Transcript Link</v>
      </c>
    </row>
    <row r="66" ht="135" spans="1:13">
      <c r="A66" s="1" t="s">
        <v>328</v>
      </c>
      <c r="B66" s="1" t="s">
        <v>13</v>
      </c>
      <c r="C66" s="4" t="s">
        <v>329</v>
      </c>
      <c r="D66" s="1" t="s">
        <v>330</v>
      </c>
      <c r="E66" s="1" t="s">
        <v>331</v>
      </c>
      <c r="F66" s="4" t="s">
        <v>17</v>
      </c>
      <c r="G66" s="1" t="s">
        <v>18</v>
      </c>
      <c r="H66" s="1" t="s">
        <v>19</v>
      </c>
      <c r="I66" s="1" t="s">
        <v>20</v>
      </c>
      <c r="J66" s="1" t="s">
        <v>332</v>
      </c>
      <c r="K66" s="1" t="s">
        <v>22</v>
      </c>
      <c r="L66" s="1" t="str">
        <f>HYPERLINK("https://files.afu.se/Downloads/Transcripts/Swansea%20UFO%20Network/2017 02 14 - Swansea UFO Network - The Broad Haven Conference - David Davies_-CwoHm1W5LM - transcript (automated).pdf","Transcript Link")</f>
        <v>Transcript Link</v>
      </c>
      <c r="M66" s="2" t="str">
        <f>HYPERLINK("https://files.afu.se/Downloads/Transcripts/Swansea%20UFO%20Network/2017 02 14 - Swansea UFO Network - The Broad Haven Conference - David Davies_-CwoHm1W5LM - transcript (automated).pdf","Transcript Link")</f>
        <v>Transcript Link</v>
      </c>
    </row>
    <row r="67" ht="135" spans="1:13">
      <c r="A67" s="1" t="s">
        <v>333</v>
      </c>
      <c r="B67" s="1" t="s">
        <v>13</v>
      </c>
      <c r="C67" s="4" t="s">
        <v>334</v>
      </c>
      <c r="D67" s="1" t="s">
        <v>335</v>
      </c>
      <c r="E67" s="1" t="s">
        <v>336</v>
      </c>
      <c r="F67" s="4" t="s">
        <v>17</v>
      </c>
      <c r="G67" s="1" t="s">
        <v>18</v>
      </c>
      <c r="H67" s="1" t="s">
        <v>19</v>
      </c>
      <c r="I67" s="1" t="s">
        <v>20</v>
      </c>
      <c r="J67" s="1" t="s">
        <v>337</v>
      </c>
      <c r="K67" s="1" t="s">
        <v>22</v>
      </c>
      <c r="L67" s="1" t="str">
        <f>HYPERLINK("https://files.afu.se/Downloads/Transcripts/Swansea%20UFO%20Network/2017 02 09 - Swansea UFO Network - The Broad Haven Conference - Peter Paget_emAoIsc8JXY - transcript (automated).pdf","Transcript Link")</f>
        <v>Transcript Link</v>
      </c>
      <c r="M67" s="2" t="str">
        <f>HYPERLINK("https://files.afu.se/Downloads/Transcripts/Swansea%20UFO%20Network/2017 02 09 - Swansea UFO Network - The Broad Haven Conference - Peter Paget_emAoIsc8JXY - transcript (automated).pdf","Transcript Link")</f>
        <v>Transcript Link</v>
      </c>
    </row>
    <row r="68" ht="135" spans="1:13">
      <c r="A68" s="1" t="s">
        <v>338</v>
      </c>
      <c r="B68" s="1" t="s">
        <v>13</v>
      </c>
      <c r="C68" s="4" t="s">
        <v>339</v>
      </c>
      <c r="D68" s="1" t="s">
        <v>340</v>
      </c>
      <c r="E68" s="1" t="s">
        <v>341</v>
      </c>
      <c r="F68" s="4" t="s">
        <v>17</v>
      </c>
      <c r="G68" s="1" t="s">
        <v>18</v>
      </c>
      <c r="H68" s="1" t="s">
        <v>19</v>
      </c>
      <c r="I68" s="1" t="s">
        <v>20</v>
      </c>
      <c r="J68" s="1" t="s">
        <v>342</v>
      </c>
      <c r="K68" s="1" t="s">
        <v>22</v>
      </c>
      <c r="L68" s="1" t="str">
        <f>HYPERLINK("https://files.afu.se/Downloads/Transcripts/Swansea%20UFO%20Network/2017 02 07 - Swansea UFO Network - Broadhaven Conference - David Davies_vDYMFX4vbIA - transcript (automated).pdf","Transcript Link")</f>
        <v>Transcript Link</v>
      </c>
      <c r="M68" s="2" t="str">
        <f>HYPERLINK("https://files.afu.se/Downloads/Transcripts/Swansea%20UFO%20Network/2017 02 07 - Swansea UFO Network - Broadhaven Conference - David Davies_vDYMFX4vbIA - transcript (automated).pdf","Transcript Link")</f>
        <v>Transcript Link</v>
      </c>
    </row>
    <row r="69" ht="135" spans="1:13">
      <c r="A69" s="1" t="s">
        <v>343</v>
      </c>
      <c r="B69" s="1" t="s">
        <v>13</v>
      </c>
      <c r="C69" s="4" t="s">
        <v>344</v>
      </c>
      <c r="D69" s="1" t="s">
        <v>345</v>
      </c>
      <c r="E69" s="1" t="s">
        <v>346</v>
      </c>
      <c r="F69" s="4" t="s">
        <v>17</v>
      </c>
      <c r="G69" s="1" t="s">
        <v>18</v>
      </c>
      <c r="H69" s="1" t="s">
        <v>19</v>
      </c>
      <c r="I69" s="1" t="s">
        <v>20</v>
      </c>
      <c r="J69" s="1" t="s">
        <v>347</v>
      </c>
      <c r="K69" s="1" t="s">
        <v>22</v>
      </c>
      <c r="L69" s="1" t="str">
        <f>HYPERLINK("https://files.afu.se/Downloads/Transcripts/Swansea%20UFO%20Network/2017 02 02 - Swansea UFO Network - Swansea UFO Network  - What On earth Is The Star Child Skull_ROUagVGboEg - transcript (automated).pdf","Transcript Link")</f>
        <v>Transcript Link</v>
      </c>
      <c r="M69" s="2" t="str">
        <f>HYPERLINK("https://files.afu.se/Downloads/Transcripts/Swansea%20UFO%20Network/2017 02 02 - Swansea UFO Network - Swansea UFO Network  - What On earth Is The Star Child Skull_ROUagVGboEg - transcript (automated).pdf","Transcript Link")</f>
        <v>Transcript Link</v>
      </c>
    </row>
    <row r="70" ht="135" spans="1:13">
      <c r="A70" s="1" t="s">
        <v>348</v>
      </c>
      <c r="B70" s="1" t="s">
        <v>13</v>
      </c>
      <c r="C70" s="4" t="s">
        <v>349</v>
      </c>
      <c r="D70" s="1" t="s">
        <v>350</v>
      </c>
      <c r="E70" s="1" t="s">
        <v>351</v>
      </c>
      <c r="F70" s="4" t="s">
        <v>17</v>
      </c>
      <c r="G70" s="1" t="s">
        <v>18</v>
      </c>
      <c r="H70" s="1" t="s">
        <v>19</v>
      </c>
      <c r="I70" s="1" t="s">
        <v>20</v>
      </c>
      <c r="J70" s="1" t="s">
        <v>352</v>
      </c>
      <c r="K70" s="1" t="s">
        <v>22</v>
      </c>
      <c r="L70" s="1" t="str">
        <f>HYPERLINK("https://files.afu.se/Downloads/Transcripts/Swansea%20UFO%20Network/2016 11 30 - Swansea UFO Network - Swansea UFO Network  --- Ghost Seekers Wales Conference_NQnzA04-5W0 - transcript (automated).pdf","Transcript Link")</f>
        <v>Transcript Link</v>
      </c>
      <c r="M70" s="2" t="str">
        <f>HYPERLINK("https://files.afu.se/Downloads/Transcripts/Swansea%20UFO%20Network/2016 11 30 - Swansea UFO Network - Swansea UFO Network  --- Ghost Seekers Wales Conference_NQnzA04-5W0 - transcript (automated).pdf","Transcript Link")</f>
        <v>Transcript Link</v>
      </c>
    </row>
    <row r="71" ht="135" spans="1:13">
      <c r="A71" s="1" t="s">
        <v>353</v>
      </c>
      <c r="B71" s="1" t="s">
        <v>13</v>
      </c>
      <c r="C71" s="4" t="s">
        <v>354</v>
      </c>
      <c r="D71" s="1" t="s">
        <v>355</v>
      </c>
      <c r="E71" s="1" t="s">
        <v>356</v>
      </c>
      <c r="F71" s="4" t="s">
        <v>17</v>
      </c>
      <c r="G71" s="1" t="s">
        <v>18</v>
      </c>
      <c r="H71" s="1" t="s">
        <v>19</v>
      </c>
      <c r="I71" s="1" t="s">
        <v>20</v>
      </c>
      <c r="J71" s="1" t="s">
        <v>357</v>
      </c>
      <c r="K71" s="1" t="s">
        <v>22</v>
      </c>
      <c r="L71" s="1" t="str">
        <f>HYPERLINK("https://files.afu.se/Downloads/Transcripts/Swansea%20UFO%20Network/2016 11 26 - Swansea UFO Network - WHEN SUFON MET BUFOG   UFO CONFERENCE BIRMINGHAM_8u7oyvW_wls - transcript (automated).pdf","Transcript Link")</f>
        <v>Transcript Link</v>
      </c>
      <c r="M71" s="2" t="str">
        <f>HYPERLINK("https://files.afu.se/Downloads/Transcripts/Swansea%20UFO%20Network/2016 11 26 - Swansea UFO Network - WHEN SUFON MET BUFOG   UFO CONFERENCE BIRMINGHAM_8u7oyvW_wls - transcript (automated).pdf","Transcript Link")</f>
        <v>Transcript Link</v>
      </c>
    </row>
    <row r="72" ht="150" spans="1:13">
      <c r="A72" s="1" t="s">
        <v>358</v>
      </c>
      <c r="B72" s="1" t="s">
        <v>13</v>
      </c>
      <c r="C72" s="4" t="s">
        <v>359</v>
      </c>
      <c r="D72" s="1" t="s">
        <v>360</v>
      </c>
      <c r="E72" s="1" t="s">
        <v>361</v>
      </c>
      <c r="F72" s="4" t="s">
        <v>17</v>
      </c>
      <c r="G72" s="1" t="s">
        <v>18</v>
      </c>
      <c r="H72" s="1" t="s">
        <v>19</v>
      </c>
      <c r="I72" s="1" t="s">
        <v>20</v>
      </c>
      <c r="J72" s="1" t="s">
        <v>362</v>
      </c>
      <c r="K72" s="1" t="s">
        <v>22</v>
      </c>
      <c r="L72" s="1" t="str">
        <f>HYPERLINK("https://files.afu.se/Downloads/Transcripts/Swansea%20UFO%20Network/2016 10 26 - Swansea UFO Network - Swansea UFO Network - Alan Foster ,Crop Circles &amp; Ufo`s Conference_0ci7NGuyP_4 - transcript (automated).pdf","Transcript Link")</f>
        <v>Transcript Link</v>
      </c>
      <c r="M72" s="2" t="str">
        <f>HYPERLINK("https://files.afu.se/Downloads/Transcripts/Swansea%20UFO%20Network/2016 10 26 - Swansea UFO Network - Swansea UFO Network - Alan Foster ,Crop Circles &amp; Ufo`s Conference_0ci7NGuyP_4 - transcript (automated).pdf","Transcript Link")</f>
        <v>Transcript Link</v>
      </c>
    </row>
    <row r="73" ht="150" spans="1:13">
      <c r="A73" s="1" t="s">
        <v>358</v>
      </c>
      <c r="B73" s="1" t="s">
        <v>13</v>
      </c>
      <c r="C73" s="4" t="s">
        <v>363</v>
      </c>
      <c r="D73" s="1" t="s">
        <v>364</v>
      </c>
      <c r="E73" s="1" t="s">
        <v>365</v>
      </c>
      <c r="F73" s="4" t="s">
        <v>17</v>
      </c>
      <c r="G73" s="1" t="s">
        <v>18</v>
      </c>
      <c r="H73" s="1" t="s">
        <v>19</v>
      </c>
      <c r="I73" s="1" t="s">
        <v>20</v>
      </c>
      <c r="J73" s="1" t="s">
        <v>366</v>
      </c>
      <c r="K73" s="1" t="s">
        <v>22</v>
      </c>
      <c r="L73" s="1" t="str">
        <f>HYPERLINK("https://files.afu.se/Downloads/Transcripts/Swansea%20UFO%20Network/2016 10 26 - Swansea UFO Network - Swansea UFO Network   Crop Circles &amp; UFO's with Alan Foster Part 2_kt1KvclHmgE - transcript (automated).pdf","Transcript Link")</f>
        <v>Transcript Link</v>
      </c>
      <c r="M73" s="2" t="str">
        <f>HYPERLINK("https://files.afu.se/Downloads/Transcripts/Swansea%20UFO%20Network/2016 10 26 - Swansea UFO Network - Swansea UFO Network   Crop Circles &amp; UFO's with Alan Foster Part 2_kt1KvclHmgE - transcript (automated).pdf","Transcript Link")</f>
        <v>Transcript Link</v>
      </c>
    </row>
    <row r="74" ht="150" spans="1:13">
      <c r="A74" s="1" t="s">
        <v>358</v>
      </c>
      <c r="B74" s="1" t="s">
        <v>13</v>
      </c>
      <c r="C74" s="4" t="s">
        <v>367</v>
      </c>
      <c r="D74" s="1" t="s">
        <v>368</v>
      </c>
      <c r="E74" s="1" t="s">
        <v>369</v>
      </c>
      <c r="F74" s="4" t="s">
        <v>17</v>
      </c>
      <c r="G74" s="1" t="s">
        <v>18</v>
      </c>
      <c r="H74" s="1" t="s">
        <v>19</v>
      </c>
      <c r="I74" s="1" t="s">
        <v>20</v>
      </c>
      <c r="J74" s="1" t="s">
        <v>370</v>
      </c>
      <c r="K74" s="1" t="s">
        <v>22</v>
      </c>
      <c r="L74" s="1" t="str">
        <f>HYPERLINK("https://files.afu.se/Downloads/Transcripts/Swansea%20UFO%20Network/2016 10 26 - Swansea UFO Network - Swansea UFO Network -   Alan Foster , Crop Circles  &amp; UFO's Part 1_UH06UzPc2rE - transcript (automated).pdf","Transcript Link")</f>
        <v>Transcript Link</v>
      </c>
      <c r="M74" s="2" t="str">
        <f>HYPERLINK("https://files.afu.se/Downloads/Transcripts/Swansea%20UFO%20Network/2016 10 26 - Swansea UFO Network - Swansea UFO Network -   Alan Foster , Crop Circles  &amp; UFO's Part 1_UH06UzPc2rE - transcript (automated).pdf","Transcript Link")</f>
        <v>Transcript Link</v>
      </c>
    </row>
    <row r="75" ht="135" spans="1:13">
      <c r="A75" s="1" t="s">
        <v>371</v>
      </c>
      <c r="B75" s="1" t="s">
        <v>13</v>
      </c>
      <c r="C75" s="4" t="s">
        <v>372</v>
      </c>
      <c r="D75" s="1" t="s">
        <v>373</v>
      </c>
      <c r="E75" s="1" t="s">
        <v>374</v>
      </c>
      <c r="F75" s="4" t="s">
        <v>17</v>
      </c>
      <c r="G75" s="1" t="s">
        <v>18</v>
      </c>
      <c r="H75" s="1" t="s">
        <v>19</v>
      </c>
      <c r="I75" s="1" t="s">
        <v>20</v>
      </c>
      <c r="J75" s="1" t="s">
        <v>375</v>
      </c>
      <c r="K75" s="1" t="s">
        <v>22</v>
      </c>
      <c r="L75" s="1" t="str">
        <f>HYPERLINK("https://files.afu.se/Downloads/Transcripts/Swansea%20UFO%20Network/2016 09 26 - Swansea UFO Network - David Hodrien full conference - The Bicester Abduction Case_WGsjfAZSbE0 - transcript (automated).pdf","Transcript Link")</f>
        <v>Transcript Link</v>
      </c>
      <c r="M75" s="2" t="str">
        <f>HYPERLINK("https://files.afu.se/Downloads/Transcripts/Swansea%20UFO%20Network/2016 09 26 - Swansea UFO Network - David Hodrien full conference - The Bicester Abduction Case_WGsjfAZSbE0 - transcript (automated).pdf","Transcript Link")</f>
        <v>Transcript Link</v>
      </c>
    </row>
    <row r="76" ht="150" spans="1:13">
      <c r="A76" s="1" t="s">
        <v>376</v>
      </c>
      <c r="B76" s="1" t="s">
        <v>13</v>
      </c>
      <c r="C76" s="4" t="s">
        <v>377</v>
      </c>
      <c r="D76" s="1" t="s">
        <v>378</v>
      </c>
      <c r="E76" s="1" t="s">
        <v>379</v>
      </c>
      <c r="F76" s="4" t="s">
        <v>17</v>
      </c>
      <c r="G76" s="1" t="s">
        <v>18</v>
      </c>
      <c r="H76" s="1" t="s">
        <v>19</v>
      </c>
      <c r="I76" s="1" t="s">
        <v>20</v>
      </c>
      <c r="J76" s="1" t="s">
        <v>380</v>
      </c>
      <c r="K76" s="1" t="s">
        <v>22</v>
      </c>
      <c r="L76" s="1" t="str">
        <f>HYPERLINK("https://files.afu.se/Downloads/Transcripts/Swansea%20UFO%20Network/2016 09 25 - Swansea UFO Network - David Hodrien At Swansea UFO Network Part 3_gF4GtBCWJds - transcript (automated).pdf","Transcript Link")</f>
        <v>Transcript Link</v>
      </c>
      <c r="M76" s="2" t="str">
        <f>HYPERLINK("https://files.afu.se/Downloads/Transcripts/Swansea%20UFO%20Network/2016 09 25 - Swansea UFO Network - David Hodrien At Swansea UFO Network Part 3_gF4GtBCWJds - transcript (automated).pdf","Transcript Link")</f>
        <v>Transcript Link</v>
      </c>
    </row>
    <row r="77" ht="135" spans="1:13">
      <c r="A77" s="1" t="s">
        <v>376</v>
      </c>
      <c r="B77" s="1" t="s">
        <v>13</v>
      </c>
      <c r="C77" s="4" t="s">
        <v>381</v>
      </c>
      <c r="D77" s="1" t="s">
        <v>382</v>
      </c>
      <c r="E77" s="1" t="s">
        <v>383</v>
      </c>
      <c r="F77" s="4" t="s">
        <v>17</v>
      </c>
      <c r="G77" s="1" t="s">
        <v>18</v>
      </c>
      <c r="H77" s="1" t="s">
        <v>19</v>
      </c>
      <c r="I77" s="1" t="s">
        <v>20</v>
      </c>
      <c r="J77" s="1" t="s">
        <v>384</v>
      </c>
      <c r="K77" s="1" t="s">
        <v>22</v>
      </c>
      <c r="L77" s="1" t="str">
        <f>HYPERLINK("https://files.afu.se/Downloads/Transcripts/Swansea%20UFO%20Network/2016 09 25 - Swansea UFO Network - David Hodrien at Swansea UFO Network Part 2_SrdjRL-LTOk - transcript (automated).pdf","Transcript Link")</f>
        <v>Transcript Link</v>
      </c>
      <c r="M77" s="2" t="str">
        <f>HYPERLINK("https://files.afu.se/Downloads/Transcripts/Swansea%20UFO%20Network/2016 09 25 - Swansea UFO Network - David Hodrien at Swansea UFO Network Part 2_SrdjRL-LTOk - transcript (automated).pdf","Transcript Link")</f>
        <v>Transcript Link</v>
      </c>
    </row>
    <row r="78" ht="135" spans="1:13">
      <c r="A78" s="1" t="s">
        <v>376</v>
      </c>
      <c r="B78" s="1" t="s">
        <v>13</v>
      </c>
      <c r="C78" s="4" t="s">
        <v>385</v>
      </c>
      <c r="D78" s="1" t="s">
        <v>386</v>
      </c>
      <c r="E78" s="1" t="s">
        <v>387</v>
      </c>
      <c r="F78" s="4" t="s">
        <v>17</v>
      </c>
      <c r="G78" s="1" t="s">
        <v>18</v>
      </c>
      <c r="H78" s="1" t="s">
        <v>19</v>
      </c>
      <c r="I78" s="1" t="s">
        <v>20</v>
      </c>
      <c r="J78" s="1" t="s">
        <v>388</v>
      </c>
      <c r="K78" s="1" t="s">
        <v>22</v>
      </c>
      <c r="L78" s="1" t="str">
        <f>HYPERLINK("https://files.afu.se/Downloads/Transcripts/Swansea%20UFO%20Network/2016 09 25 - Swansea UFO Network - David Hodrien At Swansea UFO Network Part One_LpaskviRBl8 - transcript (automated).pdf","Transcript Link")</f>
        <v>Transcript Link</v>
      </c>
      <c r="M78" s="2" t="str">
        <f>HYPERLINK("https://files.afu.se/Downloads/Transcripts/Swansea%20UFO%20Network/2016 09 25 - Swansea UFO Network - David Hodrien At Swansea UFO Network Part One_LpaskviRBl8 - transcript (automated).pdf","Transcript Link")</f>
        <v>Transcript Link</v>
      </c>
    </row>
    <row r="79" ht="135" spans="1:13">
      <c r="A79" s="1" t="s">
        <v>389</v>
      </c>
      <c r="B79" s="1" t="s">
        <v>13</v>
      </c>
      <c r="C79" s="4" t="s">
        <v>390</v>
      </c>
      <c r="D79" s="1" t="s">
        <v>391</v>
      </c>
      <c r="E79" s="1" t="s">
        <v>392</v>
      </c>
      <c r="F79" s="4" t="s">
        <v>17</v>
      </c>
      <c r="G79" s="1" t="s">
        <v>18</v>
      </c>
      <c r="H79" s="1" t="s">
        <v>19</v>
      </c>
      <c r="I79" s="1" t="s">
        <v>20</v>
      </c>
      <c r="J79" s="1" t="s">
        <v>393</v>
      </c>
      <c r="K79" s="1" t="s">
        <v>22</v>
      </c>
      <c r="L79" s="1" t="str">
        <f>HYPERLINK("https://files.afu.se/Downloads/Transcripts/Swansea%20UFO%20Network/2016 08 26 - Swansea UFO Network - Swansea UFO Network   BBC Radio Interview HD_a0AQiL8unA0 - transcript (automated).pdf","Transcript Link")</f>
        <v>Transcript Link</v>
      </c>
      <c r="M79" s="2" t="str">
        <f>HYPERLINK("https://files.afu.se/Downloads/Transcripts/Swansea%20UFO%20Network/2016 08 26 - Swansea UFO Network - Swansea UFO Network   BBC Radio Interview HD_a0AQiL8unA0 - transcript (automated).pdf","Transcript Link")</f>
        <v>Transcript Link</v>
      </c>
    </row>
    <row r="80" ht="135" spans="1:13">
      <c r="A80" s="1" t="s">
        <v>389</v>
      </c>
      <c r="B80" s="1" t="s">
        <v>13</v>
      </c>
      <c r="C80" s="4" t="s">
        <v>394</v>
      </c>
      <c r="D80" s="1" t="s">
        <v>395</v>
      </c>
      <c r="F80" s="4" t="s">
        <v>17</v>
      </c>
      <c r="G80" s="1" t="s">
        <v>18</v>
      </c>
      <c r="H80" s="1" t="s">
        <v>19</v>
      </c>
      <c r="I80" s="1" t="s">
        <v>20</v>
      </c>
      <c r="J80" s="1" t="s">
        <v>396</v>
      </c>
      <c r="K80" s="1" t="s">
        <v>22</v>
      </c>
      <c r="L80" s="1" t="str">
        <f>HYPERLINK("https://files.afu.se/Downloads/Transcripts/Swansea%20UFO%20Network/2016 08 26 - Swansea UFO Network - Swansea UFO Network   BBC Radio Wales Interview excerpts_zsfxv_Ayy0w - transcript (automated).pdf","Transcript Link")</f>
        <v>Transcript Link</v>
      </c>
      <c r="M80" s="2" t="str">
        <f>HYPERLINK("https://files.afu.se/Downloads/Transcripts/Swansea%20UFO%20Network/2016 08 26 - Swansea UFO Network - Swansea UFO Network   BBC Radio Wales Interview excerpts_zsfxv_Ayy0w - transcript (automated).pdf","Transcript Link")</f>
        <v>Transcript Link</v>
      </c>
    </row>
    <row r="81" ht="135" spans="1:13">
      <c r="A81" s="1" t="s">
        <v>397</v>
      </c>
      <c r="B81" s="1" t="s">
        <v>13</v>
      </c>
      <c r="C81" s="4" t="s">
        <v>398</v>
      </c>
      <c r="D81" s="1" t="s">
        <v>399</v>
      </c>
      <c r="E81" s="1" t="s">
        <v>400</v>
      </c>
      <c r="F81" s="4" t="s">
        <v>17</v>
      </c>
      <c r="G81" s="1" t="s">
        <v>18</v>
      </c>
      <c r="H81" s="1" t="s">
        <v>19</v>
      </c>
      <c r="I81" s="1" t="s">
        <v>20</v>
      </c>
      <c r="J81" s="1" t="s">
        <v>401</v>
      </c>
      <c r="K81" s="1" t="s">
        <v>22</v>
      </c>
      <c r="L81" s="1" t="str">
        <f>HYPERLINK("https://files.afu.se/Downloads/Transcripts/Swansea%20UFO%20Network/2016 08 17 - Swansea UFO Network - Swansea UFO Network Night Of The Triangles Part Five ._apz7EdDx_qs - transcript (automated).pdf","Transcript Link")</f>
        <v>Transcript Link</v>
      </c>
      <c r="M81" s="2" t="str">
        <f>HYPERLINK("https://files.afu.se/Downloads/Transcripts/Swansea%20UFO%20Network/2016 08 17 - Swansea UFO Network - Swansea UFO Network Night Of The Triangles Part Five ._apz7EdDx_qs - transcript (automated).pdf","Transcript Link")</f>
        <v>Transcript Link</v>
      </c>
    </row>
    <row r="82" ht="135" spans="1:13">
      <c r="A82" s="1" t="s">
        <v>402</v>
      </c>
      <c r="B82" s="1" t="s">
        <v>13</v>
      </c>
      <c r="C82" s="4" t="s">
        <v>403</v>
      </c>
      <c r="D82" s="1" t="s">
        <v>404</v>
      </c>
      <c r="E82" s="1" t="s">
        <v>405</v>
      </c>
      <c r="F82" s="4" t="s">
        <v>17</v>
      </c>
      <c r="G82" s="1" t="s">
        <v>18</v>
      </c>
      <c r="H82" s="1" t="s">
        <v>19</v>
      </c>
      <c r="I82" s="1" t="s">
        <v>20</v>
      </c>
      <c r="J82" s="1" t="s">
        <v>406</v>
      </c>
      <c r="K82" s="1" t="s">
        <v>22</v>
      </c>
      <c r="L82" s="1" t="str">
        <f>HYPERLINK("https://files.afu.se/Downloads/Transcripts/Swansea%20UFO%20Network/2016 07 29 - Swansea UFO Network - Ben Emlyn Jones at Swansea UFO Network 2 Exopolitics Part 2_rtouoBsqNe8 - transcript (automated).pdf","Transcript Link")</f>
        <v>Transcript Link</v>
      </c>
      <c r="M82" s="2" t="str">
        <f>HYPERLINK("https://files.afu.se/Downloads/Transcripts/Swansea%20UFO%20Network/2016 07 29 - Swansea UFO Network - Ben Emlyn Jones at Swansea UFO Network 2 Exopolitics Part 2_rtouoBsqNe8 - transcript (automated).pdf","Transcript Link")</f>
        <v>Transcript Link</v>
      </c>
    </row>
    <row r="83" ht="135" spans="1:13">
      <c r="A83" s="1" t="s">
        <v>407</v>
      </c>
      <c r="B83" s="1" t="s">
        <v>13</v>
      </c>
      <c r="C83" s="4" t="s">
        <v>408</v>
      </c>
      <c r="D83" s="1" t="s">
        <v>409</v>
      </c>
      <c r="E83" s="1" t="s">
        <v>405</v>
      </c>
      <c r="F83" s="4" t="s">
        <v>17</v>
      </c>
      <c r="G83" s="1" t="s">
        <v>18</v>
      </c>
      <c r="H83" s="1" t="s">
        <v>19</v>
      </c>
      <c r="I83" s="1" t="s">
        <v>20</v>
      </c>
      <c r="J83" s="1" t="s">
        <v>410</v>
      </c>
      <c r="K83" s="1" t="s">
        <v>22</v>
      </c>
      <c r="L83" s="1" t="str">
        <f>HYPERLINK("https://files.afu.se/Downloads/Transcripts/Swansea%20UFO%20Network/2016 07 28 - Swansea UFO Network - Ben Emlyn Jones At Swansea UFO Network 2 Exopolitics Part 1_vM-0t1WRq7M - transcript (automated).pdf","Transcript Link")</f>
        <v>Transcript Link</v>
      </c>
      <c r="M83" s="2" t="str">
        <f>HYPERLINK("https://files.afu.se/Downloads/Transcripts/Swansea%20UFO%20Network/2016 07 28 - Swansea UFO Network - Ben Emlyn Jones At Swansea UFO Network 2 Exopolitics Part 1_vM-0t1WRq7M - transcript (automated).pdf","Transcript Link")</f>
        <v>Transcript Link</v>
      </c>
    </row>
    <row r="84" ht="405" spans="1:13">
      <c r="A84" s="1" t="s">
        <v>411</v>
      </c>
      <c r="B84" s="1" t="s">
        <v>13</v>
      </c>
      <c r="C84" s="4" t="s">
        <v>412</v>
      </c>
      <c r="D84" s="1" t="s">
        <v>413</v>
      </c>
      <c r="E84" s="1" t="s">
        <v>414</v>
      </c>
      <c r="F84" s="4" t="s">
        <v>17</v>
      </c>
      <c r="G84" s="1" t="s">
        <v>18</v>
      </c>
      <c r="H84" s="1" t="s">
        <v>19</v>
      </c>
      <c r="I84" s="1" t="s">
        <v>20</v>
      </c>
      <c r="J84" s="1" t="s">
        <v>415</v>
      </c>
      <c r="K84" s="1" t="s">
        <v>22</v>
      </c>
      <c r="L84" s="1" t="str">
        <f>HYPERLINK("https://files.afu.se/Downloads/Transcripts/Swansea%20UFO%20Network/2016 07 10 - Swansea UFO Network - Neil Spring at Swansea UFO Network_JqNWm_i2FMs - transcript (automated).pdf","Transcript Link")</f>
        <v>Transcript Link</v>
      </c>
      <c r="M84" s="2" t="str">
        <f>HYPERLINK("https://files.afu.se/Downloads/Transcripts/Swansea%20UFO%20Network/2016 07 10 - Swansea UFO Network - Neil Spring at Swansea UFO Network_JqNWm_i2FMs - transcript (automated).pdf","Transcript Link")</f>
        <v>Transcript Link</v>
      </c>
    </row>
    <row r="85" ht="405" spans="1:13">
      <c r="A85" s="1" t="s">
        <v>411</v>
      </c>
      <c r="B85" s="1" t="s">
        <v>13</v>
      </c>
      <c r="C85" s="4" t="s">
        <v>416</v>
      </c>
      <c r="D85" s="1" t="s">
        <v>417</v>
      </c>
      <c r="E85" s="1" t="s">
        <v>418</v>
      </c>
      <c r="F85" s="4" t="s">
        <v>17</v>
      </c>
      <c r="G85" s="1" t="s">
        <v>18</v>
      </c>
      <c r="H85" s="1" t="s">
        <v>19</v>
      </c>
      <c r="I85" s="1" t="s">
        <v>20</v>
      </c>
      <c r="J85" s="1" t="s">
        <v>419</v>
      </c>
      <c r="K85" s="1" t="s">
        <v>22</v>
      </c>
      <c r="L85" s="1" t="str">
        <f>HYPERLINK("https://files.afu.se/Downloads/Transcripts/Swansea%20UFO%20Network/2016 07 10 - Swansea UFO Network - Neil Spring At Swansea UFO Network Finale_dJe1OAS_eAA - transcript (automated).pdf","Transcript Link")</f>
        <v>Transcript Link</v>
      </c>
      <c r="M85" s="2" t="str">
        <f>HYPERLINK("https://files.afu.se/Downloads/Transcripts/Swansea%20UFO%20Network/2016 07 10 - Swansea UFO Network - Neil Spring At Swansea UFO Network Finale_dJe1OAS_eAA - transcript (automated).pdf","Transcript Link")</f>
        <v>Transcript Link</v>
      </c>
    </row>
    <row r="86" ht="405" spans="1:13">
      <c r="A86" s="1" t="s">
        <v>411</v>
      </c>
      <c r="B86" s="1" t="s">
        <v>13</v>
      </c>
      <c r="C86" s="4" t="s">
        <v>420</v>
      </c>
      <c r="D86" s="1" t="s">
        <v>421</v>
      </c>
      <c r="E86" s="1" t="s">
        <v>422</v>
      </c>
      <c r="F86" s="4" t="s">
        <v>17</v>
      </c>
      <c r="G86" s="1" t="s">
        <v>18</v>
      </c>
      <c r="H86" s="1" t="s">
        <v>19</v>
      </c>
      <c r="I86" s="1" t="s">
        <v>20</v>
      </c>
      <c r="J86" s="1" t="s">
        <v>423</v>
      </c>
      <c r="K86" s="1" t="s">
        <v>22</v>
      </c>
      <c r="L86" s="1" t="str">
        <f>HYPERLINK("https://files.afu.se/Downloads/Transcripts/Swansea%20UFO%20Network/2016 07 10 - Swansea UFO Network - Neil Spring At Swansea UFO Network_mtXcK9Rk5IA - transcript (automated).pdf","Transcript Link")</f>
        <v>Transcript Link</v>
      </c>
      <c r="M86" s="2" t="str">
        <f>HYPERLINK("https://files.afu.se/Downloads/Transcripts/Swansea%20UFO%20Network/2016 07 10 - Swansea UFO Network - Neil Spring At Swansea UFO Network_mtXcK9Rk5IA - transcript (automated).pdf","Transcript Link")</f>
        <v>Transcript Link</v>
      </c>
    </row>
    <row r="87" ht="405" spans="1:13">
      <c r="A87" s="1" t="s">
        <v>411</v>
      </c>
      <c r="B87" s="1" t="s">
        <v>13</v>
      </c>
      <c r="C87" s="4" t="s">
        <v>424</v>
      </c>
      <c r="D87" s="1" t="s">
        <v>421</v>
      </c>
      <c r="E87" s="1" t="s">
        <v>425</v>
      </c>
      <c r="F87" s="4" t="s">
        <v>17</v>
      </c>
      <c r="G87" s="1" t="s">
        <v>18</v>
      </c>
      <c r="H87" s="1" t="s">
        <v>19</v>
      </c>
      <c r="I87" s="1" t="s">
        <v>20</v>
      </c>
      <c r="J87" s="1" t="s">
        <v>426</v>
      </c>
      <c r="K87" s="1" t="s">
        <v>22</v>
      </c>
      <c r="L87" s="1" t="str">
        <f>HYPERLINK("https://files.afu.se/Downloads/Transcripts/Swansea%20UFO%20Network/2016 07 10 - Swansea UFO Network - Neil Spring At Swansea UFO Network_HpfaouO8--g - transcript (automated).pdf","Transcript Link")</f>
        <v>Transcript Link</v>
      </c>
      <c r="M87" s="2" t="str">
        <f>HYPERLINK("https://files.afu.se/Downloads/Transcripts/Swansea%20UFO%20Network/2016 07 10 - Swansea UFO Network - Neil Spring At Swansea UFO Network_HpfaouO8--g - transcript (automated).pdf","Transcript Link")</f>
        <v>Transcript Link</v>
      </c>
    </row>
    <row r="88" ht="135" spans="1:13">
      <c r="A88" s="1" t="s">
        <v>427</v>
      </c>
      <c r="B88" s="1" t="s">
        <v>13</v>
      </c>
      <c r="C88" s="4" t="s">
        <v>428</v>
      </c>
      <c r="D88" s="1" t="s">
        <v>429</v>
      </c>
      <c r="E88" s="1" t="s">
        <v>430</v>
      </c>
      <c r="F88" s="4" t="s">
        <v>17</v>
      </c>
      <c r="G88" s="1" t="s">
        <v>18</v>
      </c>
      <c r="H88" s="1" t="s">
        <v>19</v>
      </c>
      <c r="I88" s="1" t="s">
        <v>20</v>
      </c>
      <c r="J88" s="1" t="s">
        <v>431</v>
      </c>
      <c r="K88" s="1" t="s">
        <v>22</v>
      </c>
      <c r="L88" s="1" t="str">
        <f>HYPERLINK("https://files.afu.se/Downloads/Transcripts/Swansea%20UFO%20Network/2016 04 13 - Swansea UFO Network - Swansea UFO Network   Night Of The Triangles Part Four_RhfXA_5dOpo - transcript (automated).pdf","Transcript Link")</f>
        <v>Transcript Link</v>
      </c>
      <c r="M88" s="2" t="str">
        <f>HYPERLINK("https://files.afu.se/Downloads/Transcripts/Swansea%20UFO%20Network/2016 04 13 - Swansea UFO Network - Swansea UFO Network   Night Of The Triangles Part Four_RhfXA_5dOpo - transcript (automated).pdf","Transcript Link")</f>
        <v>Transcript Link</v>
      </c>
    </row>
    <row r="89" ht="135" spans="1:13">
      <c r="A89" s="1" t="s">
        <v>432</v>
      </c>
      <c r="B89" s="1" t="s">
        <v>13</v>
      </c>
      <c r="C89" s="4" t="s">
        <v>433</v>
      </c>
      <c r="D89" s="1" t="s">
        <v>434</v>
      </c>
      <c r="E89" s="1" t="s">
        <v>435</v>
      </c>
      <c r="F89" s="4" t="s">
        <v>17</v>
      </c>
      <c r="G89" s="1" t="s">
        <v>18</v>
      </c>
      <c r="H89" s="1" t="s">
        <v>19</v>
      </c>
      <c r="I89" s="1" t="s">
        <v>20</v>
      </c>
      <c r="J89" s="1" t="s">
        <v>436</v>
      </c>
      <c r="K89" s="1" t="s">
        <v>22</v>
      </c>
      <c r="L89" s="1" t="str">
        <f>HYPERLINK("https://files.afu.se/Downloads/Transcripts/Swansea%20UFO%20Network/2016 04 10 - Swansea UFO Network - Gary Hesltine At Swansea UFO Network_YjRrZL4uS5M - transcript (automated).pdf","Transcript Link")</f>
        <v>Transcript Link</v>
      </c>
      <c r="M89" s="2" t="str">
        <f>HYPERLINK("https://files.afu.se/Downloads/Transcripts/Swansea%20UFO%20Network/2016 04 10 - Swansea UFO Network - Gary Hesltine At Swansea UFO Network_YjRrZL4uS5M - transcript (automated).pdf","Transcript Link")</f>
        <v>Transcript Link</v>
      </c>
    </row>
    <row r="90" ht="135" spans="1:13">
      <c r="A90" s="1" t="s">
        <v>437</v>
      </c>
      <c r="B90" s="1" t="s">
        <v>13</v>
      </c>
      <c r="C90" s="4" t="s">
        <v>438</v>
      </c>
      <c r="D90" s="1" t="s">
        <v>439</v>
      </c>
      <c r="E90" s="1" t="s">
        <v>440</v>
      </c>
      <c r="F90" s="4" t="s">
        <v>17</v>
      </c>
      <c r="G90" s="1" t="s">
        <v>18</v>
      </c>
      <c r="H90" s="1" t="s">
        <v>19</v>
      </c>
      <c r="I90" s="1" t="s">
        <v>20</v>
      </c>
      <c r="J90" s="1" t="s">
        <v>441</v>
      </c>
      <c r="K90" s="1" t="s">
        <v>22</v>
      </c>
      <c r="L90" s="1" t="str">
        <f>HYPERLINK("https://files.afu.se/Downloads/Transcripts/Swansea%20UFO%20Network/2016 04 05 - Swansea UFO Network - Gary Heseltine At Swansea UFO Network Part Seven__kOBi9FpP_I - transcript (automated).pdf","Transcript Link")</f>
        <v>Transcript Link</v>
      </c>
      <c r="M90" s="2" t="str">
        <f>HYPERLINK("https://files.afu.se/Downloads/Transcripts/Swansea%20UFO%20Network/2016 04 05 - Swansea UFO Network - Gary Heseltine At Swansea UFO Network Part Seven__kOBi9FpP_I - transcript (automated).pdf","Transcript Link")</f>
        <v>Transcript Link</v>
      </c>
    </row>
    <row r="91" ht="135" spans="1:13">
      <c r="A91" s="1" t="s">
        <v>437</v>
      </c>
      <c r="B91" s="1" t="s">
        <v>13</v>
      </c>
      <c r="C91" s="4" t="s">
        <v>442</v>
      </c>
      <c r="D91" s="1" t="s">
        <v>443</v>
      </c>
      <c r="E91" s="1" t="s">
        <v>444</v>
      </c>
      <c r="F91" s="4" t="s">
        <v>17</v>
      </c>
      <c r="G91" s="1" t="s">
        <v>18</v>
      </c>
      <c r="H91" s="1" t="s">
        <v>19</v>
      </c>
      <c r="I91" s="1" t="s">
        <v>20</v>
      </c>
      <c r="J91" s="1" t="s">
        <v>445</v>
      </c>
      <c r="K91" s="1" t="s">
        <v>22</v>
      </c>
      <c r="L91" s="1" t="str">
        <f>HYPERLINK("https://files.afu.se/Downloads/Transcripts/Swansea%20UFO%20Network/2016 04 05 - Swansea UFO Network - Gary Heseltine At Swansea UFO Network Part Six_A2xQUUBY7C8 - transcript (automated).pdf","Transcript Link")</f>
        <v>Transcript Link</v>
      </c>
      <c r="M91" s="2" t="str">
        <f>HYPERLINK("https://files.afu.se/Downloads/Transcripts/Swansea%20UFO%20Network/2016 04 05 - Swansea UFO Network - Gary Heseltine At Swansea UFO Network Part Six_A2xQUUBY7C8 - transcript (automated).pdf","Transcript Link")</f>
        <v>Transcript Link</v>
      </c>
    </row>
    <row r="92" ht="135" spans="1:13">
      <c r="A92" s="1" t="s">
        <v>437</v>
      </c>
      <c r="B92" s="1" t="s">
        <v>13</v>
      </c>
      <c r="C92" s="4" t="s">
        <v>446</v>
      </c>
      <c r="D92" s="1" t="s">
        <v>447</v>
      </c>
      <c r="E92" s="1" t="s">
        <v>448</v>
      </c>
      <c r="F92" s="4" t="s">
        <v>17</v>
      </c>
      <c r="G92" s="1" t="s">
        <v>18</v>
      </c>
      <c r="H92" s="1" t="s">
        <v>19</v>
      </c>
      <c r="I92" s="1" t="s">
        <v>20</v>
      </c>
      <c r="J92" s="1" t="s">
        <v>449</v>
      </c>
      <c r="K92" s="1" t="s">
        <v>22</v>
      </c>
      <c r="L92" s="1" t="str">
        <f>HYPERLINK("https://files.afu.se/Downloads/Transcripts/Swansea%20UFO%20Network/2016 04 05 - Swansea UFO Network - Gary Heseltine at Swansea UFO Network Part Five_neYOIO2Gbao - transcript (automated).pdf","Transcript Link")</f>
        <v>Transcript Link</v>
      </c>
      <c r="M92" s="2" t="str">
        <f>HYPERLINK("https://files.afu.se/Downloads/Transcripts/Swansea%20UFO%20Network/2016 04 05 - Swansea UFO Network - Gary Heseltine at Swansea UFO Network Part Five_neYOIO2Gbao - transcript (automated).pdf","Transcript Link")</f>
        <v>Transcript Link</v>
      </c>
    </row>
    <row r="93" ht="135" spans="1:13">
      <c r="A93" s="1" t="s">
        <v>437</v>
      </c>
      <c r="B93" s="1" t="s">
        <v>13</v>
      </c>
      <c r="C93" s="4" t="s">
        <v>450</v>
      </c>
      <c r="D93" s="1" t="s">
        <v>451</v>
      </c>
      <c r="E93" s="1" t="s">
        <v>452</v>
      </c>
      <c r="F93" s="4" t="s">
        <v>17</v>
      </c>
      <c r="G93" s="1" t="s">
        <v>18</v>
      </c>
      <c r="H93" s="1" t="s">
        <v>19</v>
      </c>
      <c r="I93" s="1" t="s">
        <v>20</v>
      </c>
      <c r="J93" s="1" t="s">
        <v>453</v>
      </c>
      <c r="K93" s="1" t="s">
        <v>22</v>
      </c>
      <c r="L93" s="1" t="str">
        <f>HYPERLINK("https://files.afu.se/Downloads/Transcripts/Swansea%20UFO%20Network/2016 04 05 - Swansea UFO Network - Gary Heseltine At Swansea UFO Network Part Four_1M_2Ue-jDAU - transcript (automated).pdf","Transcript Link")</f>
        <v>Transcript Link</v>
      </c>
      <c r="M93" s="2" t="str">
        <f>HYPERLINK("https://files.afu.se/Downloads/Transcripts/Swansea%20UFO%20Network/2016 04 05 - Swansea UFO Network - Gary Heseltine At Swansea UFO Network Part Four_1M_2Ue-jDAU - transcript (automated).pdf","Transcript Link")</f>
        <v>Transcript Link</v>
      </c>
    </row>
    <row r="94" ht="135" spans="1:13">
      <c r="A94" s="1" t="s">
        <v>454</v>
      </c>
      <c r="B94" s="1" t="s">
        <v>13</v>
      </c>
      <c r="C94" s="4" t="s">
        <v>455</v>
      </c>
      <c r="D94" s="1" t="s">
        <v>456</v>
      </c>
      <c r="E94" s="1" t="s">
        <v>457</v>
      </c>
      <c r="F94" s="4" t="s">
        <v>17</v>
      </c>
      <c r="G94" s="1" t="s">
        <v>18</v>
      </c>
      <c r="H94" s="1" t="s">
        <v>19</v>
      </c>
      <c r="I94" s="1" t="s">
        <v>20</v>
      </c>
      <c r="J94" s="1" t="s">
        <v>458</v>
      </c>
      <c r="K94" s="1" t="s">
        <v>22</v>
      </c>
      <c r="L94" s="1" t="str">
        <f>HYPERLINK("https://files.afu.se/Downloads/Transcripts/Swansea%20UFO%20Network/2016 04 03 - Swansea UFO Network - Gary Heseltine at Swansea UFO Network Part Three_uzSHHidB8d0 - transcript (automated).pdf","Transcript Link")</f>
        <v>Transcript Link</v>
      </c>
      <c r="M94" s="2" t="str">
        <f>HYPERLINK("https://files.afu.se/Downloads/Transcripts/Swansea%20UFO%20Network/2016 04 03 - Swansea UFO Network - Gary Heseltine at Swansea UFO Network Part Three_uzSHHidB8d0 - transcript (automated).pdf","Transcript Link")</f>
        <v>Transcript Link</v>
      </c>
    </row>
    <row r="95" ht="135" spans="1:13">
      <c r="A95" s="1" t="s">
        <v>454</v>
      </c>
      <c r="B95" s="1" t="s">
        <v>13</v>
      </c>
      <c r="C95" s="4" t="s">
        <v>459</v>
      </c>
      <c r="D95" s="1" t="s">
        <v>460</v>
      </c>
      <c r="E95" s="1" t="s">
        <v>461</v>
      </c>
      <c r="F95" s="4" t="s">
        <v>17</v>
      </c>
      <c r="G95" s="1" t="s">
        <v>18</v>
      </c>
      <c r="H95" s="1" t="s">
        <v>19</v>
      </c>
      <c r="I95" s="1" t="s">
        <v>20</v>
      </c>
      <c r="J95" s="1" t="s">
        <v>462</v>
      </c>
      <c r="K95" s="1" t="s">
        <v>22</v>
      </c>
      <c r="L95" s="1" t="str">
        <f>HYPERLINK("https://files.afu.se/Downloads/Transcripts/Swansea%20UFO%20Network/2016 04 03 - Swansea UFO Network - Gary Heseltine at Swansea UFO Network Part Two_7RFxzLN4PRQ - transcript (automated).pdf","Transcript Link")</f>
        <v>Transcript Link</v>
      </c>
      <c r="M95" s="2" t="str">
        <f>HYPERLINK("https://files.afu.se/Downloads/Transcripts/Swansea%20UFO%20Network/2016 04 03 - Swansea UFO Network - Gary Heseltine at Swansea UFO Network Part Two_7RFxzLN4PRQ - transcript (automated).pdf","Transcript Link")</f>
        <v>Transcript Link</v>
      </c>
    </row>
    <row r="96" ht="135" spans="1:13">
      <c r="A96" s="1" t="s">
        <v>454</v>
      </c>
      <c r="B96" s="1" t="s">
        <v>13</v>
      </c>
      <c r="C96" s="4" t="s">
        <v>463</v>
      </c>
      <c r="D96" s="1" t="s">
        <v>464</v>
      </c>
      <c r="E96" s="1" t="s">
        <v>465</v>
      </c>
      <c r="F96" s="4" t="s">
        <v>17</v>
      </c>
      <c r="G96" s="1" t="s">
        <v>18</v>
      </c>
      <c r="H96" s="1" t="s">
        <v>19</v>
      </c>
      <c r="I96" s="1" t="s">
        <v>20</v>
      </c>
      <c r="J96" s="1" t="s">
        <v>466</v>
      </c>
      <c r="K96" s="1" t="s">
        <v>22</v>
      </c>
      <c r="L96" s="1" t="str">
        <f>HYPERLINK("https://files.afu.se/Downloads/Transcripts/Swansea%20UFO%20Network/2016 04 03 - Swansea UFO Network - Gary Heseltine at Swansea UFO Network Part One_9pSMlF9hILM - transcript (automated).pdf","Transcript Link")</f>
        <v>Transcript Link</v>
      </c>
      <c r="M96" s="2" t="str">
        <f>HYPERLINK("https://files.afu.se/Downloads/Transcripts/Swansea%20UFO%20Network/2016 04 03 - Swansea UFO Network - Gary Heseltine at Swansea UFO Network Part One_9pSMlF9hILM - transcript (automated).pdf","Transcript Link")</f>
        <v>Transcript Link</v>
      </c>
    </row>
    <row r="97" ht="135" spans="1:13">
      <c r="A97" s="1" t="s">
        <v>467</v>
      </c>
      <c r="B97" s="1" t="s">
        <v>13</v>
      </c>
      <c r="C97" s="4" t="s">
        <v>468</v>
      </c>
      <c r="D97" s="1" t="s">
        <v>469</v>
      </c>
      <c r="E97" s="1" t="s">
        <v>470</v>
      </c>
      <c r="F97" s="4" t="s">
        <v>17</v>
      </c>
      <c r="G97" s="1" t="s">
        <v>18</v>
      </c>
      <c r="H97" s="1" t="s">
        <v>19</v>
      </c>
      <c r="I97" s="1" t="s">
        <v>20</v>
      </c>
      <c r="J97" s="1" t="s">
        <v>471</v>
      </c>
      <c r="K97" s="1" t="s">
        <v>22</v>
      </c>
      <c r="L97" s="1" t="str">
        <f>HYPERLINK("https://files.afu.se/Downloads/Transcripts/Swansea%20UFO%20Network/2016 02 12 - Swansea UFO Network - Ben Emlyn Jones at The Welcome inn SwanseaPART 4_QFC9F56xpjU - transcript (automated).pdf","Transcript Link")</f>
        <v>Transcript Link</v>
      </c>
      <c r="M97" s="2" t="str">
        <f>HYPERLINK("https://files.afu.se/Downloads/Transcripts/Swansea%20UFO%20Network/2016 02 12 - Swansea UFO Network - Ben Emlyn Jones at The Welcome inn SwanseaPART 4_QFC9F56xpjU - transcript (automated).pdf","Transcript Link")</f>
        <v>Transcript Link</v>
      </c>
    </row>
    <row r="98" ht="135" spans="1:13">
      <c r="A98" s="1" t="s">
        <v>467</v>
      </c>
      <c r="B98" s="1" t="s">
        <v>13</v>
      </c>
      <c r="C98" s="4" t="s">
        <v>472</v>
      </c>
      <c r="D98" s="1" t="s">
        <v>473</v>
      </c>
      <c r="E98" s="1" t="s">
        <v>474</v>
      </c>
      <c r="F98" s="4" t="s">
        <v>17</v>
      </c>
      <c r="G98" s="1" t="s">
        <v>18</v>
      </c>
      <c r="H98" s="1" t="s">
        <v>19</v>
      </c>
      <c r="I98" s="1" t="s">
        <v>20</v>
      </c>
      <c r="J98" s="1" t="s">
        <v>475</v>
      </c>
      <c r="K98" s="1" t="s">
        <v>22</v>
      </c>
      <c r="L98" s="1" t="str">
        <f>HYPERLINK("https://files.afu.se/Downloads/Transcripts/Swansea%20UFO%20Network/2016 02 12 - Swansea UFO Network - Ben Emlyn Jones at The Welcome Inn Swansea PART 3_-s9pHwJfvrU - transcript (automated).pdf","Transcript Link")</f>
        <v>Transcript Link</v>
      </c>
      <c r="M98" s="2" t="str">
        <f>HYPERLINK("https://files.afu.se/Downloads/Transcripts/Swansea%20UFO%20Network/2016 02 12 - Swansea UFO Network - Ben Emlyn Jones at The Welcome Inn Swansea PART 3_-s9pHwJfvrU - transcript (automated).pdf","Transcript Link")</f>
        <v>Transcript Link</v>
      </c>
    </row>
    <row r="99" ht="135" spans="1:13">
      <c r="A99" s="1" t="s">
        <v>467</v>
      </c>
      <c r="B99" s="1" t="s">
        <v>13</v>
      </c>
      <c r="C99" s="4" t="s">
        <v>476</v>
      </c>
      <c r="D99" s="1" t="s">
        <v>477</v>
      </c>
      <c r="E99" s="1" t="s">
        <v>478</v>
      </c>
      <c r="F99" s="4" t="s">
        <v>17</v>
      </c>
      <c r="G99" s="1" t="s">
        <v>18</v>
      </c>
      <c r="H99" s="1" t="s">
        <v>19</v>
      </c>
      <c r="I99" s="1" t="s">
        <v>20</v>
      </c>
      <c r="J99" s="1" t="s">
        <v>479</v>
      </c>
      <c r="K99" s="1" t="s">
        <v>22</v>
      </c>
      <c r="L99" s="1" t="str">
        <f>HYPERLINK("https://files.afu.se/Downloads/Transcripts/Swansea%20UFO%20Network/2016 02 12 - Swansea UFO Network - Ben Emlyn Jones at The Welcome Inn Swansea Part 2_F13M2_uC_LI - transcript (automated).pdf","Transcript Link")</f>
        <v>Transcript Link</v>
      </c>
      <c r="M99" s="2" t="str">
        <f>HYPERLINK("https://files.afu.se/Downloads/Transcripts/Swansea%20UFO%20Network/2016 02 12 - Swansea UFO Network - Ben Emlyn Jones at The Welcome Inn Swansea Part 2_F13M2_uC_LI - transcript (automated).pdf","Transcript Link")</f>
        <v>Transcript Link</v>
      </c>
    </row>
    <row r="100" ht="135" spans="1:13">
      <c r="A100" s="1" t="s">
        <v>467</v>
      </c>
      <c r="B100" s="1" t="s">
        <v>13</v>
      </c>
      <c r="C100" s="4" t="s">
        <v>480</v>
      </c>
      <c r="D100" s="1" t="s">
        <v>481</v>
      </c>
      <c r="E100" s="1" t="s">
        <v>482</v>
      </c>
      <c r="F100" s="4" t="s">
        <v>17</v>
      </c>
      <c r="G100" s="1" t="s">
        <v>18</v>
      </c>
      <c r="H100" s="1" t="s">
        <v>19</v>
      </c>
      <c r="I100" s="1" t="s">
        <v>20</v>
      </c>
      <c r="J100" s="1" t="s">
        <v>483</v>
      </c>
      <c r="K100" s="1" t="s">
        <v>22</v>
      </c>
      <c r="L100" s="1" t="str">
        <f>HYPERLINK("https://files.afu.se/Downloads/Transcripts/Swansea%20UFO%20Network/2016 02 12 - Swansea UFO Network - Ben Emlyn Jones_kgUBbjS1uYk - transcript (automated).pdf","Transcript Link")</f>
        <v>Transcript Link</v>
      </c>
      <c r="M100" s="2" t="str">
        <f>HYPERLINK("https://files.afu.se/Downloads/Transcripts/Swansea%20UFO%20Network/2016 02 12 - Swansea UFO Network - Ben Emlyn Jones_kgUBbjS1uYk - transcript (automated).pdf","Transcript Link")</f>
        <v>Transcript Link</v>
      </c>
    </row>
    <row r="101" ht="135" spans="1:13">
      <c r="A101" s="1" t="s">
        <v>484</v>
      </c>
      <c r="B101" s="1" t="s">
        <v>13</v>
      </c>
      <c r="C101" s="4" t="s">
        <v>485</v>
      </c>
      <c r="D101" s="1" t="s">
        <v>486</v>
      </c>
      <c r="E101" s="1" t="s">
        <v>487</v>
      </c>
      <c r="F101" s="4" t="s">
        <v>17</v>
      </c>
      <c r="G101" s="1" t="s">
        <v>18</v>
      </c>
      <c r="H101" s="1" t="s">
        <v>19</v>
      </c>
      <c r="I101" s="1" t="s">
        <v>20</v>
      </c>
      <c r="J101" s="1" t="s">
        <v>488</v>
      </c>
      <c r="K101" s="1" t="s">
        <v>22</v>
      </c>
      <c r="L101" s="1" t="str">
        <f>HYPERLINK("https://files.afu.se/Downloads/Transcripts/Swansea%20UFO%20Network/2015 11 30 - Swansea UFO Network - Swansea UFO Network  Night Of The Triangles Episode 3_tQeGYEhR8vo - transcript (automated).pdf","Transcript Link")</f>
        <v>Transcript Link</v>
      </c>
      <c r="M101" s="2" t="str">
        <f>HYPERLINK("https://files.afu.se/Downloads/Transcripts/Swansea%20UFO%20Network/2015 11 30 - Swansea UFO Network - Swansea UFO Network  Night Of The Triangles Episode 3_tQeGYEhR8vo - transcript (automated).pdf","Transcript Link")</f>
        <v>Transcript Link</v>
      </c>
    </row>
    <row r="102" ht="135" spans="1:13">
      <c r="A102" s="1" t="s">
        <v>489</v>
      </c>
      <c r="B102" s="1" t="s">
        <v>13</v>
      </c>
      <c r="C102" s="4" t="s">
        <v>490</v>
      </c>
      <c r="D102" s="1" t="s">
        <v>491</v>
      </c>
      <c r="E102" s="1" t="s">
        <v>492</v>
      </c>
      <c r="F102" s="4" t="s">
        <v>17</v>
      </c>
      <c r="G102" s="1" t="s">
        <v>18</v>
      </c>
      <c r="H102" s="1" t="s">
        <v>19</v>
      </c>
      <c r="I102" s="1" t="s">
        <v>20</v>
      </c>
      <c r="J102" s="1" t="s">
        <v>493</v>
      </c>
      <c r="K102" s="1" t="s">
        <v>22</v>
      </c>
      <c r="L102" s="1" t="str">
        <f>HYPERLINK("https://files.afu.se/Downloads/Transcripts/Swansea%20UFO%20Network/2015 11 25 - Swansea UFO Network - Swansea Ufo Network - The Hilary Porter Files_qDFg9WcHQwU - transcript (automated).pdf","Transcript Link")</f>
        <v>Transcript Link</v>
      </c>
      <c r="M102" s="2" t="str">
        <f>HYPERLINK("https://files.afu.se/Downloads/Transcripts/Swansea%20UFO%20Network/2015 11 25 - Swansea UFO Network - Swansea Ufo Network - The Hilary Porter Files_qDFg9WcHQwU - transcript (automated).pdf","Transcript Link")</f>
        <v>Transcript Link</v>
      </c>
    </row>
    <row r="103" ht="135" spans="1:13">
      <c r="A103" s="1" t="s">
        <v>494</v>
      </c>
      <c r="B103" s="1" t="s">
        <v>13</v>
      </c>
      <c r="C103" s="4" t="s">
        <v>495</v>
      </c>
      <c r="D103" s="1" t="s">
        <v>496</v>
      </c>
      <c r="E103" s="1" t="s">
        <v>497</v>
      </c>
      <c r="F103" s="4" t="s">
        <v>17</v>
      </c>
      <c r="G103" s="1" t="s">
        <v>18</v>
      </c>
      <c r="H103" s="1" t="s">
        <v>19</v>
      </c>
      <c r="I103" s="1" t="s">
        <v>20</v>
      </c>
      <c r="J103" s="1" t="s">
        <v>498</v>
      </c>
      <c r="K103" s="1" t="s">
        <v>22</v>
      </c>
      <c r="L103" s="1" t="str">
        <f>HYPERLINK("https://files.afu.se/Downloads/Transcripts/Swansea%20UFO%20Network/2015 11 13 - Swansea UFO Network - Swansea Ufo Network - Interview with  Tom James_s7IpGgOmaeA - transcript (automated).pdf","Transcript Link")</f>
        <v>Transcript Link</v>
      </c>
      <c r="M103" s="2" t="str">
        <f>HYPERLINK("https://files.afu.se/Downloads/Transcripts/Swansea%20UFO%20Network/2015 11 13 - Swansea UFO Network - Swansea Ufo Network - Interview with  Tom James_s7IpGgOmaeA - transcript (automated).pdf","Transcript Link")</f>
        <v>Transcript Link</v>
      </c>
    </row>
    <row r="104" ht="135" spans="1:13">
      <c r="A104" s="1" t="s">
        <v>499</v>
      </c>
      <c r="B104" s="1" t="s">
        <v>13</v>
      </c>
      <c r="C104" s="4" t="s">
        <v>500</v>
      </c>
      <c r="D104" s="1" t="s">
        <v>501</v>
      </c>
      <c r="E104" s="1" t="s">
        <v>502</v>
      </c>
      <c r="F104" s="4" t="s">
        <v>17</v>
      </c>
      <c r="G104" s="1" t="s">
        <v>18</v>
      </c>
      <c r="H104" s="1" t="s">
        <v>19</v>
      </c>
      <c r="I104" s="1" t="s">
        <v>20</v>
      </c>
      <c r="J104" s="1" t="s">
        <v>503</v>
      </c>
      <c r="K104" s="1" t="s">
        <v>22</v>
      </c>
      <c r="L104" s="1" t="str">
        <f>HYPERLINK("https://files.afu.se/Downloads/Transcripts/Swansea%20UFO%20Network/2015 11 05 - Swansea UFO Network - Swansea Ufo Network - How it all began_ixuJBPHW0bc - transcript (automated).pdf","Transcript Link")</f>
        <v>Transcript Link</v>
      </c>
      <c r="M104" s="2" t="str">
        <f>HYPERLINK("https://files.afu.se/Downloads/Transcripts/Swansea%20UFO%20Network/2015 11 05 - Swansea UFO Network - Swansea Ufo Network - How it all began_ixuJBPHW0bc - transcript (automated).pdf","Transcript Link")</f>
        <v>Transcript Link</v>
      </c>
    </row>
    <row r="105" ht="135" spans="1:13">
      <c r="A105" s="1" t="s">
        <v>499</v>
      </c>
      <c r="B105" s="1" t="s">
        <v>13</v>
      </c>
      <c r="C105" s="4" t="s">
        <v>504</v>
      </c>
      <c r="D105" s="1" t="s">
        <v>505</v>
      </c>
      <c r="E105" s="1" t="s">
        <v>506</v>
      </c>
      <c r="F105" s="4" t="s">
        <v>17</v>
      </c>
      <c r="G105" s="1" t="s">
        <v>18</v>
      </c>
      <c r="H105" s="1" t="s">
        <v>19</v>
      </c>
      <c r="I105" s="1" t="s">
        <v>20</v>
      </c>
      <c r="J105" s="1" t="s">
        <v>507</v>
      </c>
      <c r="K105" s="1" t="s">
        <v>22</v>
      </c>
      <c r="L105" s="1" t="str">
        <f>HYPERLINK("https://files.afu.se/Downloads/Transcripts/Swansea%20UFO%20Network/2015 11 05 - Swansea UFO Network - Swansea Ufo Network - Final Thoughts_I4b6MibydP0 - transcript (automated).pdf","Transcript Link")</f>
        <v>Transcript Link</v>
      </c>
      <c r="M105" s="2" t="str">
        <f>HYPERLINK("https://files.afu.se/Downloads/Transcripts/Swansea%20UFO%20Network/2015 11 05 - Swansea UFO Network - Swansea Ufo Network - Final Thoughts_I4b6MibydP0 - transcript (automated).pdf","Transcript Link")</f>
        <v>Transcript Link</v>
      </c>
    </row>
    <row r="106" ht="135" spans="1:13">
      <c r="A106" s="1" t="s">
        <v>508</v>
      </c>
      <c r="B106" s="1" t="s">
        <v>13</v>
      </c>
      <c r="C106" s="4" t="s">
        <v>509</v>
      </c>
      <c r="D106" s="1" t="s">
        <v>510</v>
      </c>
      <c r="E106" s="1" t="s">
        <v>511</v>
      </c>
      <c r="F106" s="4" t="s">
        <v>17</v>
      </c>
      <c r="G106" s="1" t="s">
        <v>18</v>
      </c>
      <c r="H106" s="1" t="s">
        <v>19</v>
      </c>
      <c r="I106" s="1" t="s">
        <v>20</v>
      </c>
      <c r="J106" s="1" t="s">
        <v>512</v>
      </c>
      <c r="K106" s="1" t="s">
        <v>22</v>
      </c>
      <c r="L106" s="1" t="str">
        <f>HYPERLINK("https://files.afu.se/Downloads/Transcripts/Swansea%20UFO%20Network/2015 11 02 - Swansea UFO Network - Swansea Ufo Network -Night  of the  Triangles  - Part 2_ToYGSts8ka4 - transcript (automated).pdf","Transcript Link")</f>
        <v>Transcript Link</v>
      </c>
      <c r="M106" s="2" t="str">
        <f>HYPERLINK("https://files.afu.se/Downloads/Transcripts/Swansea%20UFO%20Network/2015 11 02 - Swansea UFO Network - Swansea Ufo Network -Night  of the  Triangles  - Part 2_ToYGSts8ka4 - transcript (automated).pdf","Transcript Link")</f>
        <v>Transcript Link</v>
      </c>
    </row>
    <row r="107" ht="135" spans="1:13">
      <c r="A107" s="1" t="s">
        <v>513</v>
      </c>
      <c r="B107" s="1" t="s">
        <v>13</v>
      </c>
      <c r="C107" s="4" t="s">
        <v>514</v>
      </c>
      <c r="D107" s="1" t="s">
        <v>515</v>
      </c>
      <c r="E107" s="1" t="s">
        <v>516</v>
      </c>
      <c r="F107" s="4" t="s">
        <v>17</v>
      </c>
      <c r="G107" s="1" t="s">
        <v>18</v>
      </c>
      <c r="H107" s="1" t="s">
        <v>19</v>
      </c>
      <c r="I107" s="1" t="s">
        <v>20</v>
      </c>
      <c r="J107" s="1" t="s">
        <v>517</v>
      </c>
      <c r="K107" s="1" t="s">
        <v>22</v>
      </c>
      <c r="L107" s="1" t="str">
        <f>HYPERLINK("https://files.afu.se/Downloads/Transcripts/Swansea%20UFO%20Network/2015 10 30 - Swansea UFO Network - Swansea Ufo Network - Crop Circles_V7LRdcCP5ec - transcript (automated).pdf","Transcript Link")</f>
        <v>Transcript Link</v>
      </c>
      <c r="M107" s="2" t="str">
        <f>HYPERLINK("https://files.afu.se/Downloads/Transcripts/Swansea%20UFO%20Network/2015 10 30 - Swansea UFO Network - Swansea Ufo Network - Crop Circles_V7LRdcCP5ec - transcript (automated).pdf","Transcript Link")</f>
        <v>Transcript Link</v>
      </c>
    </row>
    <row r="108" ht="135" spans="1:13">
      <c r="A108" s="1" t="s">
        <v>513</v>
      </c>
      <c r="B108" s="1" t="s">
        <v>13</v>
      </c>
      <c r="C108" s="4" t="s">
        <v>518</v>
      </c>
      <c r="D108" s="1" t="s">
        <v>519</v>
      </c>
      <c r="E108" s="1" t="s">
        <v>520</v>
      </c>
      <c r="F108" s="4" t="s">
        <v>17</v>
      </c>
      <c r="G108" s="1" t="s">
        <v>18</v>
      </c>
      <c r="H108" s="1" t="s">
        <v>19</v>
      </c>
      <c r="I108" s="1" t="s">
        <v>20</v>
      </c>
      <c r="J108" s="1" t="s">
        <v>521</v>
      </c>
      <c r="K108" s="1" t="s">
        <v>22</v>
      </c>
      <c r="L108" s="1" t="str">
        <f>HYPERLINK("https://files.afu.se/Downloads/Transcripts/Swansea%20UFO%20Network/2015 10 30 - Swansea UFO Network - Swansea Ufo Network - UFO propulsion_9zg3-3YwwIg - transcript (automated).pdf","Transcript Link")</f>
        <v>Transcript Link</v>
      </c>
      <c r="M108" s="2" t="str">
        <f>HYPERLINK("https://files.afu.se/Downloads/Transcripts/Swansea%20UFO%20Network/2015 10 30 - Swansea UFO Network - Swansea Ufo Network - UFO propulsion_9zg3-3YwwIg - transcript (automated).pdf","Transcript Link")</f>
        <v>Transcript Link</v>
      </c>
    </row>
    <row r="109" ht="135" spans="1:13">
      <c r="A109" s="1" t="s">
        <v>522</v>
      </c>
      <c r="B109" s="1" t="s">
        <v>13</v>
      </c>
      <c r="C109" s="4" t="s">
        <v>523</v>
      </c>
      <c r="D109" s="1" t="s">
        <v>524</v>
      </c>
      <c r="E109" s="1" t="s">
        <v>525</v>
      </c>
      <c r="F109" s="4" t="s">
        <v>17</v>
      </c>
      <c r="G109" s="1" t="s">
        <v>18</v>
      </c>
      <c r="H109" s="1" t="s">
        <v>19</v>
      </c>
      <c r="I109" s="1" t="s">
        <v>20</v>
      </c>
      <c r="J109" s="1" t="s">
        <v>526</v>
      </c>
      <c r="K109" s="1" t="s">
        <v>22</v>
      </c>
      <c r="L109" s="1" t="str">
        <f>HYPERLINK("https://files.afu.se/Downloads/Transcripts/Swansea%20UFO%20Network/2015 10 29 - Swansea UFO Network - Swansea Ufo Network - UFO STORIES_DKqhvwwyKYY - transcript (automated).pdf","Transcript Link")</f>
        <v>Transcript Link</v>
      </c>
      <c r="M109" s="2" t="str">
        <f>HYPERLINK("https://files.afu.se/Downloads/Transcripts/Swansea%20UFO%20Network/2015 10 29 - Swansea UFO Network - Swansea Ufo Network - UFO STORIES_DKqhvwwyKYY - transcript (automated).pdf","Transcript Link")</f>
        <v>Transcript Link</v>
      </c>
    </row>
    <row r="110" ht="135" spans="1:13">
      <c r="A110" s="1" t="s">
        <v>527</v>
      </c>
      <c r="B110" s="1" t="s">
        <v>13</v>
      </c>
      <c r="C110" s="4" t="s">
        <v>528</v>
      </c>
      <c r="D110" s="1" t="s">
        <v>529</v>
      </c>
      <c r="E110" s="1" t="s">
        <v>530</v>
      </c>
      <c r="F110" s="4" t="s">
        <v>17</v>
      </c>
      <c r="G110" s="1" t="s">
        <v>18</v>
      </c>
      <c r="H110" s="1" t="s">
        <v>19</v>
      </c>
      <c r="I110" s="1" t="s">
        <v>20</v>
      </c>
      <c r="J110" s="1" t="s">
        <v>531</v>
      </c>
      <c r="K110" s="1" t="s">
        <v>22</v>
      </c>
      <c r="L110" s="1" t="str">
        <f>HYPERLINK("https://files.afu.se/Downloads/Transcripts/Swansea%20UFO%20Network/2015 10 23 - Swansea UFO Network - Swansea Ufo Network - FAKE MOON_S2s-G8n-pu8 - transcript (automated).pdf","Transcript Link")</f>
        <v>Transcript Link</v>
      </c>
      <c r="M110" s="2" t="str">
        <f>HYPERLINK("https://files.afu.se/Downloads/Transcripts/Swansea%20UFO%20Network/2015 10 23 - Swansea UFO Network - Swansea Ufo Network - FAKE MOON_S2s-G8n-pu8 - transcript (automated).pdf","Transcript Link")</f>
        <v>Transcript Link</v>
      </c>
    </row>
    <row r="111" ht="135" spans="1:13">
      <c r="A111" s="1" t="s">
        <v>527</v>
      </c>
      <c r="B111" s="1" t="s">
        <v>13</v>
      </c>
      <c r="C111" s="4" t="s">
        <v>532</v>
      </c>
      <c r="D111" s="1" t="s">
        <v>533</v>
      </c>
      <c r="E111" s="1" t="s">
        <v>534</v>
      </c>
      <c r="F111" s="4" t="s">
        <v>17</v>
      </c>
      <c r="G111" s="1" t="s">
        <v>18</v>
      </c>
      <c r="H111" s="1" t="s">
        <v>19</v>
      </c>
      <c r="I111" s="1" t="s">
        <v>20</v>
      </c>
      <c r="J111" s="1" t="s">
        <v>535</v>
      </c>
      <c r="K111" s="1" t="s">
        <v>22</v>
      </c>
      <c r="L111" s="1" t="str">
        <f>HYPERLINK("https://files.afu.se/Downloads/Transcripts/Swansea%20UFO%20Network/2015 10 23 - Swansea UFO Network - Swansea Ufo Network - The Singleton Hospital Encounter_f6pd_MZuHIA - transcript (automated).pdf","Transcript Link")</f>
        <v>Transcript Link</v>
      </c>
      <c r="M111" s="2" t="str">
        <f>HYPERLINK("https://files.afu.se/Downloads/Transcripts/Swansea%20UFO%20Network/2015 10 23 - Swansea UFO Network - Swansea Ufo Network - The Singleton Hospital Encounter_f6pd_MZuHIA - transcript (automated).pdf","Transcript Link")</f>
        <v>Transcript Link</v>
      </c>
    </row>
    <row r="112" ht="135" spans="1:13">
      <c r="A112" s="1" t="s">
        <v>536</v>
      </c>
      <c r="B112" s="1" t="s">
        <v>13</v>
      </c>
      <c r="C112" s="4" t="s">
        <v>537</v>
      </c>
      <c r="D112" s="1" t="s">
        <v>538</v>
      </c>
      <c r="E112" s="1" t="s">
        <v>539</v>
      </c>
      <c r="F112" s="4" t="s">
        <v>17</v>
      </c>
      <c r="G112" s="1" t="s">
        <v>18</v>
      </c>
      <c r="H112" s="1" t="s">
        <v>19</v>
      </c>
      <c r="I112" s="1" t="s">
        <v>20</v>
      </c>
      <c r="J112" s="1" t="s">
        <v>540</v>
      </c>
      <c r="K112" s="1" t="s">
        <v>22</v>
      </c>
      <c r="L112" s="1" t="str">
        <f>HYPERLINK("https://files.afu.se/Downloads/Transcripts/Swansea%20UFO%20Network/2015 10 22 - Swansea UFO Network - Swansea Ufo Network - 19 January 1983 - 'THE Night Of The Triangles -  Part One_ULguTvJ5Efg - transcript (automated).pdf","Transcript Link")</f>
        <v>Transcript Link</v>
      </c>
      <c r="M112" s="2" t="str">
        <f>HYPERLINK("https://files.afu.se/Downloads/Transcripts/Swansea%20UFO%20Network/2015 10 22 - Swansea UFO Network - Swansea Ufo Network - 19 January 1983 - 'THE Night Of The Triangles -  Part One_ULguTvJ5Efg - transcript (automated).pdf","Transcript Link")</f>
        <v>Transcript Link</v>
      </c>
    </row>
    <row r="113" ht="135" spans="1:13">
      <c r="A113" s="1" t="s">
        <v>541</v>
      </c>
      <c r="B113" s="1" t="s">
        <v>13</v>
      </c>
      <c r="C113" s="4" t="s">
        <v>542</v>
      </c>
      <c r="D113" s="1" t="s">
        <v>543</v>
      </c>
      <c r="E113" s="1" t="s">
        <v>544</v>
      </c>
      <c r="F113" s="4" t="s">
        <v>17</v>
      </c>
      <c r="G113" s="1" t="s">
        <v>18</v>
      </c>
      <c r="H113" s="1" t="s">
        <v>19</v>
      </c>
      <c r="I113" s="1" t="s">
        <v>20</v>
      </c>
      <c r="J113" s="1" t="s">
        <v>545</v>
      </c>
      <c r="K113" s="1" t="s">
        <v>22</v>
      </c>
      <c r="L113" s="1" t="str">
        <f>HYPERLINK("https://files.afu.se/Downloads/Transcripts/Swansea%20UFO%20Network/2015 10 21 - Swansea UFO Network - Swansea UFO Network With  Howard Middleton Jones_P-8pDyOcVHw - transcript (automated).pdf","Transcript Link")</f>
        <v>Transcript Link</v>
      </c>
      <c r="M113" s="2" t="str">
        <f>HYPERLINK("https://files.afu.se/Downloads/Transcripts/Swansea%20UFO%20Network/2015 10 21 - Swansea UFO Network - Swansea UFO Network With  Howard Middleton Jones_P-8pDyOcVHw - transcript (automated).pdf","Transcript Link")</f>
        <v>Transcript Link</v>
      </c>
    </row>
  </sheetData>
  <hyperlinks>
    <hyperlink ref="C2" r:id="rId1" display="https://youtu.be/zRuMmYoNRAg"/>
    <hyperlink ref="F2" r:id="rId2" display="https://files.afu.se/Downloads/Transcripts/Swansea%20UFO%20Network/"/>
    <hyperlink ref="C3" r:id="rId3" display="https://youtu.be/Lqihvtmq-kI"/>
    <hyperlink ref="F3" r:id="rId2" display="https://files.afu.se/Downloads/Transcripts/Swansea%20UFO%20Network/"/>
    <hyperlink ref="C4" r:id="rId4" display="https://youtu.be/MYYaGVcIHBc"/>
    <hyperlink ref="F4" r:id="rId2" display="https://files.afu.se/Downloads/Transcripts/Swansea%20UFO%20Network/"/>
    <hyperlink ref="C5" r:id="rId5" display="https://youtu.be/_lnPofJCv50"/>
    <hyperlink ref="F5" r:id="rId2" display="https://files.afu.se/Downloads/Transcripts/Swansea%20UFO%20Network/"/>
    <hyperlink ref="C6" r:id="rId6" display="https://youtu.be/EMCksNRSD3s"/>
    <hyperlink ref="F6" r:id="rId2" display="https://files.afu.se/Downloads/Transcripts/Swansea%20UFO%20Network/"/>
    <hyperlink ref="C7" r:id="rId7" display="https://youtu.be/BVyqRpCtBHM"/>
    <hyperlink ref="F7" r:id="rId2" display="https://files.afu.se/Downloads/Transcripts/Swansea%20UFO%20Network/"/>
    <hyperlink ref="C8" r:id="rId8" display="https://youtu.be/iDeSkJOPUQY"/>
    <hyperlink ref="F8" r:id="rId2" display="https://files.afu.se/Downloads/Transcripts/Swansea%20UFO%20Network/"/>
    <hyperlink ref="C9" r:id="rId9" display="https://youtu.be/RtmCOfaoVDY"/>
    <hyperlink ref="F9" r:id="rId2" display="https://files.afu.se/Downloads/Transcripts/Swansea%20UFO%20Network/"/>
    <hyperlink ref="C10" r:id="rId10" display="https://youtu.be/sSaLP9069uI"/>
    <hyperlink ref="F10" r:id="rId2" display="https://files.afu.se/Downloads/Transcripts/Swansea%20UFO%20Network/"/>
    <hyperlink ref="C11" r:id="rId11" display="https://youtu.be/plVYutQCZlw"/>
    <hyperlink ref="F11" r:id="rId2" display="https://files.afu.se/Downloads/Transcripts/Swansea%20UFO%20Network/"/>
    <hyperlink ref="C12" r:id="rId12" display="https://youtu.be/DFl3V4JRDns"/>
    <hyperlink ref="F12" r:id="rId2" display="https://files.afu.se/Downloads/Transcripts/Swansea%20UFO%20Network/"/>
    <hyperlink ref="C13" r:id="rId13" display="https://youtu.be/kQev9YU2IYI"/>
    <hyperlink ref="F13" r:id="rId2" display="https://files.afu.se/Downloads/Transcripts/Swansea%20UFO%20Network/"/>
    <hyperlink ref="C14" r:id="rId14" display="https://youtu.be/Lwo9UcPZRWc"/>
    <hyperlink ref="F14" r:id="rId2" display="https://files.afu.se/Downloads/Transcripts/Swansea%20UFO%20Network/"/>
    <hyperlink ref="C15" r:id="rId15" display="https://youtu.be/1N3cdMCp2NY"/>
    <hyperlink ref="F15" r:id="rId2" display="https://files.afu.se/Downloads/Transcripts/Swansea%20UFO%20Network/"/>
    <hyperlink ref="C16" r:id="rId16" display="https://youtu.be/MPG73rZ4IgQ"/>
    <hyperlink ref="F16" r:id="rId2" display="https://files.afu.se/Downloads/Transcripts/Swansea%20UFO%20Network/"/>
    <hyperlink ref="C17" r:id="rId17" display="https://youtu.be/nl18toDVPh8"/>
    <hyperlink ref="F17" r:id="rId2" display="https://files.afu.se/Downloads/Transcripts/Swansea%20UFO%20Network/"/>
    <hyperlink ref="C18" r:id="rId18" display="https://youtu.be/b-571z-NUY4"/>
    <hyperlink ref="F18" r:id="rId2" display="https://files.afu.se/Downloads/Transcripts/Swansea%20UFO%20Network/"/>
    <hyperlink ref="C19" r:id="rId19" display="https://youtu.be/l3JFYoIKTfM"/>
    <hyperlink ref="F19" r:id="rId2" display="https://files.afu.se/Downloads/Transcripts/Swansea%20UFO%20Network/"/>
    <hyperlink ref="C20" r:id="rId20" display="https://youtu.be/mBHCURZxVYo"/>
    <hyperlink ref="F20" r:id="rId2" display="https://files.afu.se/Downloads/Transcripts/Swansea%20UFO%20Network/"/>
    <hyperlink ref="C21" r:id="rId21" display="https://youtu.be/fb8vbZeZ0nQ"/>
    <hyperlink ref="F21" r:id="rId2" display="https://files.afu.se/Downloads/Transcripts/Swansea%20UFO%20Network/"/>
    <hyperlink ref="C22" r:id="rId22" display="https://youtu.be/8h4-pFvv26Q"/>
    <hyperlink ref="F22" r:id="rId2" display="https://files.afu.se/Downloads/Transcripts/Swansea%20UFO%20Network/"/>
    <hyperlink ref="C23" r:id="rId23" display="https://youtu.be/WhQCiyp0Bz0"/>
    <hyperlink ref="F23" r:id="rId2" display="https://files.afu.se/Downloads/Transcripts/Swansea%20UFO%20Network/"/>
    <hyperlink ref="C24" r:id="rId24" display="https://youtu.be/8VrvMu2DMUU"/>
    <hyperlink ref="F24" r:id="rId2" display="https://files.afu.se/Downloads/Transcripts/Swansea%20UFO%20Network/"/>
    <hyperlink ref="C25" r:id="rId25" display="https://youtu.be/g_V_JFabwME"/>
    <hyperlink ref="F25" r:id="rId2" display="https://files.afu.se/Downloads/Transcripts/Swansea%20UFO%20Network/"/>
    <hyperlink ref="C26" r:id="rId26" display="https://youtu.be/vEI-W_n45U4"/>
    <hyperlink ref="F26" r:id="rId2" display="https://files.afu.se/Downloads/Transcripts/Swansea%20UFO%20Network/"/>
    <hyperlink ref="C27" r:id="rId27" display="https://youtu.be/4GvZQTtZ2Bs"/>
    <hyperlink ref="F27" r:id="rId2" display="https://files.afu.se/Downloads/Transcripts/Swansea%20UFO%20Network/"/>
    <hyperlink ref="C28" r:id="rId28" display="https://youtu.be/WZ19T0P1miQ"/>
    <hyperlink ref="F28" r:id="rId2" display="https://files.afu.se/Downloads/Transcripts/Swansea%20UFO%20Network/"/>
    <hyperlink ref="C29" r:id="rId29" display="https://youtu.be/hCe0WcwcBO4"/>
    <hyperlink ref="F29" r:id="rId2" display="https://files.afu.se/Downloads/Transcripts/Swansea%20UFO%20Network/"/>
    <hyperlink ref="C30" r:id="rId30" display="https://youtu.be/Q0lOMopV6Gw"/>
    <hyperlink ref="F30" r:id="rId2" display="https://files.afu.se/Downloads/Transcripts/Swansea%20UFO%20Network/"/>
    <hyperlink ref="C31" r:id="rId31" display="https://youtu.be/mKoYuHjQwTs"/>
    <hyperlink ref="F31" r:id="rId2" display="https://files.afu.se/Downloads/Transcripts/Swansea%20UFO%20Network/"/>
    <hyperlink ref="C32" r:id="rId32" display="https://youtu.be/jHfEM55_bkE"/>
    <hyperlink ref="F32" r:id="rId2" display="https://files.afu.se/Downloads/Transcripts/Swansea%20UFO%20Network/"/>
    <hyperlink ref="C33" r:id="rId33" display="https://youtu.be/Y1cGtckz0xw"/>
    <hyperlink ref="F33" r:id="rId2" display="https://files.afu.se/Downloads/Transcripts/Swansea%20UFO%20Network/"/>
    <hyperlink ref="C34" r:id="rId34" display="https://youtu.be/GXYnwZE0Z_E"/>
    <hyperlink ref="F34" r:id="rId2" display="https://files.afu.se/Downloads/Transcripts/Swansea%20UFO%20Network/"/>
    <hyperlink ref="C35" r:id="rId35" display="https://youtu.be/N3FmLgYLgxk"/>
    <hyperlink ref="F35" r:id="rId2" display="https://files.afu.se/Downloads/Transcripts/Swansea%20UFO%20Network/"/>
    <hyperlink ref="C36" r:id="rId36" display="https://youtu.be/LfvohsC6QOY"/>
    <hyperlink ref="F36" r:id="rId2" display="https://files.afu.se/Downloads/Transcripts/Swansea%20UFO%20Network/"/>
    <hyperlink ref="C37" r:id="rId37" display="https://youtu.be/jLwWVN0OmS4"/>
    <hyperlink ref="F37" r:id="rId2" display="https://files.afu.se/Downloads/Transcripts/Swansea%20UFO%20Network/"/>
    <hyperlink ref="C38" r:id="rId38" display="https://youtu.be/_VsUrnGP3TQ"/>
    <hyperlink ref="F38" r:id="rId2" display="https://files.afu.se/Downloads/Transcripts/Swansea%20UFO%20Network/"/>
    <hyperlink ref="C39" r:id="rId39" display="https://youtu.be/Y_TxoXEZtkk"/>
    <hyperlink ref="F39" r:id="rId2" display="https://files.afu.se/Downloads/Transcripts/Swansea%20UFO%20Network/"/>
    <hyperlink ref="C40" r:id="rId40" display="https://youtu.be/D8Ytfc1nuFw"/>
    <hyperlink ref="F40" r:id="rId2" display="https://files.afu.se/Downloads/Transcripts/Swansea%20UFO%20Network/"/>
    <hyperlink ref="C41" r:id="rId41" display="https://youtu.be/DFPQN6SZKXo"/>
    <hyperlink ref="F41" r:id="rId2" display="https://files.afu.se/Downloads/Transcripts/Swansea%20UFO%20Network/"/>
    <hyperlink ref="C42" r:id="rId42" display="https://youtu.be/59LenqBo99k"/>
    <hyperlink ref="F42" r:id="rId2" display="https://files.afu.se/Downloads/Transcripts/Swansea%20UFO%20Network/"/>
    <hyperlink ref="C43" r:id="rId43" display="https://youtu.be/Dvm1T19FTI8"/>
    <hyperlink ref="F43" r:id="rId2" display="https://files.afu.se/Downloads/Transcripts/Swansea%20UFO%20Network/"/>
    <hyperlink ref="C44" r:id="rId44" display="https://youtu.be/1HV6eof_t2w"/>
    <hyperlink ref="F44" r:id="rId2" display="https://files.afu.se/Downloads/Transcripts/Swansea%20UFO%20Network/"/>
    <hyperlink ref="C45" r:id="rId45" display="https://youtu.be/KzJaIiUbCvI"/>
    <hyperlink ref="F45" r:id="rId2" display="https://files.afu.se/Downloads/Transcripts/Swansea%20UFO%20Network/"/>
    <hyperlink ref="C46" r:id="rId46" display="https://youtu.be/Itcx0JSSJpo"/>
    <hyperlink ref="F46" r:id="rId2" display="https://files.afu.se/Downloads/Transcripts/Swansea%20UFO%20Network/"/>
    <hyperlink ref="C47" r:id="rId47" display="https://youtu.be/17LGn-ZPq2E"/>
    <hyperlink ref="F47" r:id="rId2" display="https://files.afu.se/Downloads/Transcripts/Swansea%20UFO%20Network/"/>
    <hyperlink ref="C48" r:id="rId48" display="https://youtu.be/bAL-dlDQfwY"/>
    <hyperlink ref="F48" r:id="rId2" display="https://files.afu.se/Downloads/Transcripts/Swansea%20UFO%20Network/"/>
    <hyperlink ref="C49" r:id="rId49" display="https://youtu.be/l7hcXKJEGIM"/>
    <hyperlink ref="F49" r:id="rId2" display="https://files.afu.se/Downloads/Transcripts/Swansea%20UFO%20Network/"/>
    <hyperlink ref="C50" r:id="rId50" display="https://youtu.be/KvMEwP23d5c"/>
    <hyperlink ref="F50" r:id="rId2" display="https://files.afu.se/Downloads/Transcripts/Swansea%20UFO%20Network/"/>
    <hyperlink ref="C51" r:id="rId51" display="https://youtu.be/YULqA6Uhi2U"/>
    <hyperlink ref="F51" r:id="rId2" display="https://files.afu.se/Downloads/Transcripts/Swansea%20UFO%20Network/"/>
    <hyperlink ref="C52" r:id="rId52" display="https://youtu.be/0H9VffawDUI"/>
    <hyperlink ref="F52" r:id="rId2" display="https://files.afu.se/Downloads/Transcripts/Swansea%20UFO%20Network/"/>
    <hyperlink ref="C53" r:id="rId53" display="https://youtu.be/Pt_BZ3ZhqF8"/>
    <hyperlink ref="F53" r:id="rId2" display="https://files.afu.se/Downloads/Transcripts/Swansea%20UFO%20Network/"/>
    <hyperlink ref="C54" r:id="rId54" display="https://youtu.be/5t_Rk6qZqeI"/>
    <hyperlink ref="F54" r:id="rId2" display="https://files.afu.se/Downloads/Transcripts/Swansea%20UFO%20Network/"/>
    <hyperlink ref="C55" r:id="rId55" display="https://youtu.be/UKKho8DpuOA"/>
    <hyperlink ref="F55" r:id="rId2" display="https://files.afu.se/Downloads/Transcripts/Swansea%20UFO%20Network/"/>
    <hyperlink ref="C56" r:id="rId56" display="https://youtu.be/0XCpPoHOipg"/>
    <hyperlink ref="F56" r:id="rId2" display="https://files.afu.se/Downloads/Transcripts/Swansea%20UFO%20Network/"/>
    <hyperlink ref="C57" r:id="rId57" display="https://youtu.be/OM0BLeYLSxA"/>
    <hyperlink ref="F57" r:id="rId2" display="https://files.afu.se/Downloads/Transcripts/Swansea%20UFO%20Network/"/>
    <hyperlink ref="C58" r:id="rId58" display="https://youtu.be/3tEgsQigEoc"/>
    <hyperlink ref="F58" r:id="rId2" display="https://files.afu.se/Downloads/Transcripts/Swansea%20UFO%20Network/"/>
    <hyperlink ref="C59" r:id="rId59" display="https://youtu.be/nD6RIv1Qud4"/>
    <hyperlink ref="F59" r:id="rId2" display="https://files.afu.se/Downloads/Transcripts/Swansea%20UFO%20Network/"/>
    <hyperlink ref="C60" r:id="rId60" display="https://youtu.be/xcCWglxIOQ8"/>
    <hyperlink ref="F60" r:id="rId2" display="https://files.afu.se/Downloads/Transcripts/Swansea%20UFO%20Network/"/>
    <hyperlink ref="C61" r:id="rId61" display="https://youtu.be/f2zKlEOZdyk"/>
    <hyperlink ref="F61" r:id="rId2" display="https://files.afu.se/Downloads/Transcripts/Swansea%20UFO%20Network/"/>
    <hyperlink ref="C62" r:id="rId62" display="https://youtu.be/HK8CzUej3J4"/>
    <hyperlink ref="F62" r:id="rId2" display="https://files.afu.se/Downloads/Transcripts/Swansea%20UFO%20Network/"/>
    <hyperlink ref="C63" r:id="rId63" display="https://youtu.be/Vq85si-YzIQ"/>
    <hyperlink ref="F63" r:id="rId2" display="https://files.afu.se/Downloads/Transcripts/Swansea%20UFO%20Network/"/>
    <hyperlink ref="C64" r:id="rId64" display="https://youtu.be/C9ipIZj1N44"/>
    <hyperlink ref="F64" r:id="rId2" display="https://files.afu.se/Downloads/Transcripts/Swansea%20UFO%20Network/"/>
    <hyperlink ref="C65" r:id="rId65" display="https://youtu.be/Y9XcKQInHZk"/>
    <hyperlink ref="F65" r:id="rId2" display="https://files.afu.se/Downloads/Transcripts/Swansea%20UFO%20Network/"/>
    <hyperlink ref="C66" r:id="rId66" display="https://youtu.be/-CwoHm1W5LM"/>
    <hyperlink ref="F66" r:id="rId2" display="https://files.afu.se/Downloads/Transcripts/Swansea%20UFO%20Network/"/>
    <hyperlink ref="C67" r:id="rId67" display="https://youtu.be/emAoIsc8JXY"/>
    <hyperlink ref="F67" r:id="rId2" display="https://files.afu.se/Downloads/Transcripts/Swansea%20UFO%20Network/"/>
    <hyperlink ref="C68" r:id="rId68" display="https://youtu.be/vDYMFX4vbIA"/>
    <hyperlink ref="F68" r:id="rId2" display="https://files.afu.se/Downloads/Transcripts/Swansea%20UFO%20Network/"/>
    <hyperlink ref="C69" r:id="rId69" display="https://youtu.be/ROUagVGboEg"/>
    <hyperlink ref="F69" r:id="rId2" display="https://files.afu.se/Downloads/Transcripts/Swansea%20UFO%20Network/"/>
    <hyperlink ref="C70" r:id="rId70" display="https://youtu.be/NQnzA04-5W0"/>
    <hyperlink ref="F70" r:id="rId2" display="https://files.afu.se/Downloads/Transcripts/Swansea%20UFO%20Network/"/>
    <hyperlink ref="C71" r:id="rId71" display="https://youtu.be/8u7oyvW_wls"/>
    <hyperlink ref="F71" r:id="rId2" display="https://files.afu.se/Downloads/Transcripts/Swansea%20UFO%20Network/"/>
    <hyperlink ref="C72" r:id="rId72" display="https://youtu.be/0ci7NGuyP_4"/>
    <hyperlink ref="F72" r:id="rId2" display="https://files.afu.se/Downloads/Transcripts/Swansea%20UFO%20Network/"/>
    <hyperlink ref="C73" r:id="rId73" display="https://youtu.be/kt1KvclHmgE"/>
    <hyperlink ref="F73" r:id="rId2" display="https://files.afu.se/Downloads/Transcripts/Swansea%20UFO%20Network/"/>
    <hyperlink ref="C74" r:id="rId74" display="https://youtu.be/UH06UzPc2rE"/>
    <hyperlink ref="F74" r:id="rId2" display="https://files.afu.se/Downloads/Transcripts/Swansea%20UFO%20Network/"/>
    <hyperlink ref="C75" r:id="rId75" display="https://youtu.be/WGsjfAZSbE0"/>
    <hyperlink ref="F75" r:id="rId2" display="https://files.afu.se/Downloads/Transcripts/Swansea%20UFO%20Network/"/>
    <hyperlink ref="C76" r:id="rId76" display="https://youtu.be/gF4GtBCWJds"/>
    <hyperlink ref="F76" r:id="rId2" display="https://files.afu.se/Downloads/Transcripts/Swansea%20UFO%20Network/"/>
    <hyperlink ref="C77" r:id="rId77" display="https://youtu.be/SrdjRL-LTOk"/>
    <hyperlink ref="F77" r:id="rId2" display="https://files.afu.se/Downloads/Transcripts/Swansea%20UFO%20Network/"/>
    <hyperlink ref="C78" r:id="rId78" display="https://youtu.be/LpaskviRBl8"/>
    <hyperlink ref="F78" r:id="rId2" display="https://files.afu.se/Downloads/Transcripts/Swansea%20UFO%20Network/"/>
    <hyperlink ref="C79" r:id="rId79" display="https://youtu.be/a0AQiL8unA0"/>
    <hyperlink ref="F79" r:id="rId2" display="https://files.afu.se/Downloads/Transcripts/Swansea%20UFO%20Network/"/>
    <hyperlink ref="C80" r:id="rId80" display="https://youtu.be/zsfxv_Ayy0w"/>
    <hyperlink ref="F80" r:id="rId2" display="https://files.afu.se/Downloads/Transcripts/Swansea%20UFO%20Network/"/>
    <hyperlink ref="C81" r:id="rId81" display="https://youtu.be/apz7EdDx_qs"/>
    <hyperlink ref="F81" r:id="rId2" display="https://files.afu.se/Downloads/Transcripts/Swansea%20UFO%20Network/"/>
    <hyperlink ref="C82" r:id="rId82" display="https://youtu.be/rtouoBsqNe8"/>
    <hyperlink ref="F82" r:id="rId2" display="https://files.afu.se/Downloads/Transcripts/Swansea%20UFO%20Network/"/>
    <hyperlink ref="C83" r:id="rId83" display="https://youtu.be/vM-0t1WRq7M"/>
    <hyperlink ref="F83" r:id="rId2" display="https://files.afu.se/Downloads/Transcripts/Swansea%20UFO%20Network/"/>
    <hyperlink ref="C84" r:id="rId84" display="https://youtu.be/JqNWm_i2FMs"/>
    <hyperlink ref="F84" r:id="rId2" display="https://files.afu.se/Downloads/Transcripts/Swansea%20UFO%20Network/"/>
    <hyperlink ref="C85" r:id="rId85" display="https://youtu.be/dJe1OAS_eAA"/>
    <hyperlink ref="F85" r:id="rId2" display="https://files.afu.se/Downloads/Transcripts/Swansea%20UFO%20Network/"/>
    <hyperlink ref="C86" r:id="rId86" display="https://youtu.be/mtXcK9Rk5IA"/>
    <hyperlink ref="F86" r:id="rId2" display="https://files.afu.se/Downloads/Transcripts/Swansea%20UFO%20Network/"/>
    <hyperlink ref="C87" r:id="rId87" display="https://youtu.be/HpfaouO8--g"/>
    <hyperlink ref="F87" r:id="rId2" display="https://files.afu.se/Downloads/Transcripts/Swansea%20UFO%20Network/"/>
    <hyperlink ref="C88" r:id="rId88" display="https://youtu.be/RhfXA_5dOpo"/>
    <hyperlink ref="F88" r:id="rId2" display="https://files.afu.se/Downloads/Transcripts/Swansea%20UFO%20Network/"/>
    <hyperlink ref="C89" r:id="rId89" display="https://youtu.be/YjRrZL4uS5M"/>
    <hyperlink ref="F89" r:id="rId2" display="https://files.afu.se/Downloads/Transcripts/Swansea%20UFO%20Network/"/>
    <hyperlink ref="C90" r:id="rId90" display="https://youtu.be/_kOBi9FpP_I"/>
    <hyperlink ref="F90" r:id="rId2" display="https://files.afu.se/Downloads/Transcripts/Swansea%20UFO%20Network/"/>
    <hyperlink ref="C91" r:id="rId91" display="https://youtu.be/A2xQUUBY7C8"/>
    <hyperlink ref="F91" r:id="rId2" display="https://files.afu.se/Downloads/Transcripts/Swansea%20UFO%20Network/"/>
    <hyperlink ref="C92" r:id="rId92" display="https://youtu.be/neYOIO2Gbao"/>
    <hyperlink ref="F92" r:id="rId2" display="https://files.afu.se/Downloads/Transcripts/Swansea%20UFO%20Network/"/>
    <hyperlink ref="C93" r:id="rId93" display="https://youtu.be/1M_2Ue-jDAU"/>
    <hyperlink ref="F93" r:id="rId2" display="https://files.afu.se/Downloads/Transcripts/Swansea%20UFO%20Network/"/>
    <hyperlink ref="C94" r:id="rId94" display="https://youtu.be/uzSHHidB8d0"/>
    <hyperlink ref="F94" r:id="rId2" display="https://files.afu.se/Downloads/Transcripts/Swansea%20UFO%20Network/"/>
    <hyperlink ref="C95" r:id="rId95" display="https://youtu.be/7RFxzLN4PRQ"/>
    <hyperlink ref="F95" r:id="rId2" display="https://files.afu.se/Downloads/Transcripts/Swansea%20UFO%20Network/"/>
    <hyperlink ref="C96" r:id="rId96" display="https://youtu.be/9pSMlF9hILM"/>
    <hyperlink ref="F96" r:id="rId2" display="https://files.afu.se/Downloads/Transcripts/Swansea%20UFO%20Network/"/>
    <hyperlink ref="C97" r:id="rId97" display="https://youtu.be/QFC9F56xpjU"/>
    <hyperlink ref="F97" r:id="rId2" display="https://files.afu.se/Downloads/Transcripts/Swansea%20UFO%20Network/"/>
    <hyperlink ref="C98" r:id="rId98" display="https://youtu.be/-s9pHwJfvrU"/>
    <hyperlink ref="F98" r:id="rId2" display="https://files.afu.se/Downloads/Transcripts/Swansea%20UFO%20Network/"/>
    <hyperlink ref="C99" r:id="rId99" display="https://youtu.be/F13M2_uC_LI"/>
    <hyperlink ref="F99" r:id="rId2" display="https://files.afu.se/Downloads/Transcripts/Swansea%20UFO%20Network/"/>
    <hyperlink ref="C100" r:id="rId100" display="https://youtu.be/kgUBbjS1uYk"/>
    <hyperlink ref="F100" r:id="rId2" display="https://files.afu.se/Downloads/Transcripts/Swansea%20UFO%20Network/"/>
    <hyperlink ref="C101" r:id="rId101" display="https://youtu.be/tQeGYEhR8vo"/>
    <hyperlink ref="F101" r:id="rId2" display="https://files.afu.se/Downloads/Transcripts/Swansea%20UFO%20Network/"/>
    <hyperlink ref="C102" r:id="rId102" display="https://youtu.be/qDFg9WcHQwU"/>
    <hyperlink ref="F102" r:id="rId2" display="https://files.afu.se/Downloads/Transcripts/Swansea%20UFO%20Network/"/>
    <hyperlink ref="C103" r:id="rId103" display="https://youtu.be/s7IpGgOmaeA"/>
    <hyperlink ref="F103" r:id="rId2" display="https://files.afu.se/Downloads/Transcripts/Swansea%20UFO%20Network/"/>
    <hyperlink ref="C104" r:id="rId104" display="https://youtu.be/ixuJBPHW0bc"/>
    <hyperlink ref="F104" r:id="rId2" display="https://files.afu.se/Downloads/Transcripts/Swansea%20UFO%20Network/"/>
    <hyperlink ref="C105" r:id="rId105" display="https://youtu.be/I4b6MibydP0"/>
    <hyperlink ref="F105" r:id="rId2" display="https://files.afu.se/Downloads/Transcripts/Swansea%20UFO%20Network/"/>
    <hyperlink ref="C106" r:id="rId106" display="https://youtu.be/ToYGSts8ka4"/>
    <hyperlink ref="F106" r:id="rId2" display="https://files.afu.se/Downloads/Transcripts/Swansea%20UFO%20Network/"/>
    <hyperlink ref="C107" r:id="rId107" display="https://youtu.be/V7LRdcCP5ec"/>
    <hyperlink ref="F107" r:id="rId2" display="https://files.afu.se/Downloads/Transcripts/Swansea%20UFO%20Network/"/>
    <hyperlink ref="C108" r:id="rId108" display="https://youtu.be/9zg3-3YwwIg"/>
    <hyperlink ref="F108" r:id="rId2" display="https://files.afu.se/Downloads/Transcripts/Swansea%20UFO%20Network/"/>
    <hyperlink ref="C109" r:id="rId109" display="https://youtu.be/DKqhvwwyKYY"/>
    <hyperlink ref="F109" r:id="rId2" display="https://files.afu.se/Downloads/Transcripts/Swansea%20UFO%20Network/"/>
    <hyperlink ref="C110" r:id="rId110" display="https://youtu.be/S2s-G8n-pu8"/>
    <hyperlink ref="F110" r:id="rId2" display="https://files.afu.se/Downloads/Transcripts/Swansea%20UFO%20Network/"/>
    <hyperlink ref="C111" r:id="rId111" display="https://youtu.be/f6pd_MZuHIA"/>
    <hyperlink ref="F111" r:id="rId2" display="https://files.afu.se/Downloads/Transcripts/Swansea%20UFO%20Network/"/>
    <hyperlink ref="C112" r:id="rId112" display="https://youtu.be/ULguTvJ5Efg"/>
    <hyperlink ref="F112" r:id="rId2" display="https://files.afu.se/Downloads/Transcripts/Swansea%20UFO%20Network/"/>
    <hyperlink ref="C113" r:id="rId113" display="https://youtu.be/P-8pDyOcVHw"/>
    <hyperlink ref="F113" r:id="rId2" display="https://files.afu.se/Downloads/Transcripts/Swansea%20UFO%20Network/"/>
  </hyperlink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Main</cp:lastModifiedBy>
  <dcterms:created xsi:type="dcterms:W3CDTF">2023-06-25T14:03:00Z</dcterms:created>
  <dcterms:modified xsi:type="dcterms:W3CDTF">2023-06-27T07:32:10Z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FB6787B1B308489EB0A62938CAD156CA</vt:lpwstr>
  </property>
  <property fmtid="{D5CDD505-2E9C-101B-9397-08002B2CF9AE}" pid="3" name="KSOProductBuildVer">
    <vt:lpwstr>2057-11.2.0.11417</vt:lpwstr>
  </property>
</Properties>
</file>